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ورقة3" sheetId="1" r:id="rId1"/>
  </sheets>
  <definedNames>
    <definedName name="_xlnm.Print_Area" localSheetId="0">'ورقة3'!$A$1:$BE$100</definedName>
  </definedNames>
  <calcPr fullCalcOnLoad="1"/>
</workbook>
</file>

<file path=xl/sharedStrings.xml><?xml version="1.0" encoding="utf-8"?>
<sst xmlns="http://schemas.openxmlformats.org/spreadsheetml/2006/main" count="70" uniqueCount="17">
  <si>
    <t>السنوات</t>
  </si>
  <si>
    <t>البيان الوصف</t>
  </si>
  <si>
    <t xml:space="preserve">القيمة </t>
  </si>
  <si>
    <t>النسبة %</t>
  </si>
  <si>
    <t>الوزن</t>
  </si>
  <si>
    <t>1- حسب طبيعة المواد</t>
  </si>
  <si>
    <t>المواد الخام</t>
  </si>
  <si>
    <t xml:space="preserve">المواد نصف المصنعة </t>
  </si>
  <si>
    <t>المواد المصنعة</t>
  </si>
  <si>
    <t>الاجمالي العام</t>
  </si>
  <si>
    <t>2-حسب استخدام المواد</t>
  </si>
  <si>
    <t>السلع الاستهلاكية</t>
  </si>
  <si>
    <t>السلع الوسيطة</t>
  </si>
  <si>
    <t>السلع الراسمالية</t>
  </si>
  <si>
    <t>الاجمال العام</t>
  </si>
  <si>
    <t xml:space="preserve">المصدر: الجهاز المركزي للإحصاء / كتاب الإحصاء السنوي ( اصدارات مختلفة )
</t>
  </si>
  <si>
    <t>إعـادة الصــادرات حسـب طبيعــة المـواد وحســب الاستـخــدام للفترة ( 1995 - 2008) (بملايين الريالات)    الكمية (الف طن)</t>
  </si>
</sst>
</file>

<file path=xl/styles.xml><?xml version="1.0" encoding="utf-8"?>
<styleSheet xmlns="http://schemas.openxmlformats.org/spreadsheetml/2006/main">
  <numFmts count="1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  <numFmt numFmtId="165" formatCode="0.000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.25"/>
      <color indexed="8"/>
      <name val="Arial"/>
      <family val="0"/>
    </font>
    <font>
      <b/>
      <sz val="20"/>
      <color indexed="8"/>
      <name val="Arial"/>
      <family val="0"/>
    </font>
    <font>
      <sz val="1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Simplified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 readingOrder="2"/>
    </xf>
    <xf numFmtId="0" fontId="3" fillId="35" borderId="1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/>
    </xf>
    <xf numFmtId="1" fontId="5" fillId="0" borderId="12" xfId="0" applyNumberFormat="1" applyFont="1" applyBorder="1" applyAlignment="1">
      <alignment horizontal="center" vertical="center" readingOrder="1"/>
    </xf>
    <xf numFmtId="2" fontId="5" fillId="0" borderId="12" xfId="0" applyNumberFormat="1" applyFont="1" applyBorder="1" applyAlignment="1">
      <alignment horizontal="center" vertical="center" readingOrder="1"/>
    </xf>
    <xf numFmtId="1" fontId="6" fillId="0" borderId="12" xfId="0" applyNumberFormat="1" applyFont="1" applyBorder="1" applyAlignment="1">
      <alignment horizontal="center" vertical="center" readingOrder="1"/>
    </xf>
    <xf numFmtId="165" fontId="3" fillId="0" borderId="12" xfId="0" applyNumberFormat="1" applyFont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readingOrder="1"/>
    </xf>
    <xf numFmtId="2" fontId="2" fillId="33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readingOrder="1"/>
    </xf>
    <xf numFmtId="2" fontId="5" fillId="0" borderId="14" xfId="0" applyNumberFormat="1" applyFont="1" applyBorder="1" applyAlignment="1">
      <alignment horizontal="center" vertical="center" readingOrder="1"/>
    </xf>
    <xf numFmtId="1" fontId="6" fillId="0" borderId="14" xfId="0" applyNumberFormat="1" applyFont="1" applyBorder="1" applyAlignment="1">
      <alignment horizontal="center" vertical="center" readingOrder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 readingOrder="2"/>
    </xf>
    <xf numFmtId="0" fontId="2" fillId="34" borderId="16" xfId="0" applyFont="1" applyFill="1" applyBorder="1" applyAlignment="1">
      <alignment horizontal="center" vertical="center" wrapText="1" readingOrder="2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right" vertical="center" wrapText="1" readingOrder="2"/>
    </xf>
    <xf numFmtId="0" fontId="2" fillId="35" borderId="0" xfId="0" applyFont="1" applyFill="1" applyBorder="1" applyAlignment="1">
      <alignment horizontal="right" vertical="center" wrapText="1" readingOrder="2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اعادة الصادرات حسب استخدام المواد</a:t>
            </a:r>
          </a:p>
        </c:rich>
      </c:tx>
      <c:layout>
        <c:manualLayout>
          <c:xMode val="factor"/>
          <c:yMode val="factor"/>
          <c:x val="-0.002"/>
          <c:y val="0.0025"/>
        </c:manualLayout>
      </c:layout>
      <c:spPr>
        <a:noFill/>
        <a:ln w="3175">
          <a:noFill/>
        </a:ln>
      </c:spPr>
    </c:title>
    <c:view3D>
      <c:rotX val="14"/>
      <c:hPercent val="29"/>
      <c:rotY val="36"/>
      <c:depthPercent val="100"/>
      <c:rAngAx val="1"/>
    </c:view3D>
    <c:plotArea>
      <c:layout>
        <c:manualLayout>
          <c:xMode val="edge"/>
          <c:yMode val="edge"/>
          <c:x val="0.0805"/>
          <c:y val="0.11775"/>
          <c:w val="0.835"/>
          <c:h val="0.70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ورقة3!$A$10</c:f>
              <c:strCache>
                <c:ptCount val="1"/>
                <c:pt idx="0">
                  <c:v>السلع الاستهلاكية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(ورقة3!$B$2,ورقة3!$F$2,ورقة3!$J$2,ورقة3!$N$2,ورقة3!$R$2,ورقة3!$V$2,ورقة3!$Z$2,ورقة3!$AD$2,ورقة3!$AH$2,ورقة3!$AL$2,ورقة3!$AP$2,ورقة3!$AT$2,ورقة3!$AX$2,ورقة3!$BB$2)</c:f>
              <c:numCache/>
            </c:numRef>
          </c:cat>
          <c:val>
            <c:numRef>
              <c:f>(ورقة3!$B$10,ورقة3!$F$10,ورقة3!$J$10,ورقة3!$N$10,ورقة3!$R$10,ورقة3!$V$10,ورقة3!$Z$10,ورقة3!$AD$10,ورقة3!$AH$10,ورقة3!$AL$10,ورقة3!$AP$10,ورقة3!$AT$10,ورقة3!$AX$10,ورقة3!$BB$10)</c:f>
              <c:numCache/>
            </c:numRef>
          </c:val>
          <c:shape val="cylinder"/>
        </c:ser>
        <c:ser>
          <c:idx val="1"/>
          <c:order val="1"/>
          <c:tx>
            <c:strRef>
              <c:f>ورقة3!$A$11</c:f>
              <c:strCache>
                <c:ptCount val="1"/>
                <c:pt idx="0">
                  <c:v>السلع الوسيطة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(ورقة3!$B$2,ورقة3!$F$2,ورقة3!$J$2,ورقة3!$N$2,ورقة3!$R$2,ورقة3!$V$2,ورقة3!$Z$2,ورقة3!$AD$2,ورقة3!$AH$2,ورقة3!$AL$2,ورقة3!$AP$2,ورقة3!$AT$2,ورقة3!$AX$2,ورقة3!$BB$2)</c:f>
              <c:numCache/>
            </c:numRef>
          </c:cat>
          <c:val>
            <c:numRef>
              <c:f>(ورقة3!$B$11,ورقة3!$F$11,ورقة3!$J$11,ورقة3!$N$11,ورقة3!$R$11,ورقة3!$V$11,ورقة3!$Z$11,ورقة3!$AD$11,ورقة3!$AH$11,ورقة3!$AL$11,ورقة3!$AP$11,ورقة3!$AT$11,ورقة3!$AX$11,ورقة3!$BB$11)</c:f>
              <c:numCache/>
            </c:numRef>
          </c:val>
          <c:shape val="cylinder"/>
        </c:ser>
        <c:ser>
          <c:idx val="2"/>
          <c:order val="2"/>
          <c:tx>
            <c:strRef>
              <c:f>ورقة3!$A$12</c:f>
              <c:strCache>
                <c:ptCount val="1"/>
                <c:pt idx="0">
                  <c:v>السلع الراسمالية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(ورقة3!$B$2,ورقة3!$F$2,ورقة3!$J$2,ورقة3!$N$2,ورقة3!$R$2,ورقة3!$V$2,ورقة3!$Z$2,ورقة3!$AD$2,ورقة3!$AH$2,ورقة3!$AL$2,ورقة3!$AP$2,ورقة3!$AT$2,ورقة3!$AX$2,ورقة3!$BB$2)</c:f>
              <c:numCache/>
            </c:numRef>
          </c:cat>
          <c:val>
            <c:numRef>
              <c:f>(ورقة3!$B$12,ورقة3!$F$12,ورقة3!$J$12,ورقة3!$N$12,ورقة3!$R$12,ورقة3!$V$12,ورقة3!$Z$12,ورقة3!$AD$12,ورقة3!$AH$12,ورقة3!$AL$12,ورقة3!$AP$12,ورقة3!$AT$12,ورقة3!$AX$12,ورقة3!$BB$12)</c:f>
              <c:numCache/>
            </c:numRef>
          </c:val>
          <c:shape val="cylinder"/>
        </c:ser>
        <c:overlap val="100"/>
        <c:shape val="cylinder"/>
        <c:axId val="25707153"/>
        <c:axId val="30037786"/>
      </c:bar3D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32"/>
          <c:w val="0.277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15</xdr:row>
      <xdr:rowOff>76200</xdr:rowOff>
    </xdr:from>
    <xdr:to>
      <xdr:col>31</xdr:col>
      <xdr:colOff>257175</xdr:colOff>
      <xdr:row>95</xdr:row>
      <xdr:rowOff>95250</xdr:rowOff>
    </xdr:to>
    <xdr:graphicFrame>
      <xdr:nvGraphicFramePr>
        <xdr:cNvPr id="1" name="Chart 5"/>
        <xdr:cNvGraphicFramePr/>
      </xdr:nvGraphicFramePr>
      <xdr:xfrm>
        <a:off x="4857750" y="4914900"/>
        <a:ext cx="184404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rightToLeft="1" tabSelected="1" view="pageBreakPreview" zoomScale="55" zoomScaleNormal="55" zoomScaleSheetLayoutView="55" zoomScalePageLayoutView="0" workbookViewId="0" topLeftCell="AD1">
      <selection activeCell="A1" sqref="A1:BE1"/>
    </sheetView>
  </sheetViews>
  <sheetFormatPr defaultColWidth="9.140625" defaultRowHeight="12.75"/>
  <cols>
    <col min="1" max="1" width="12.57421875" style="0" bestFit="1" customWidth="1"/>
    <col min="2" max="2" width="12.28125" style="0" bestFit="1" customWidth="1"/>
    <col min="3" max="4" width="10.28125" style="0" bestFit="1" customWidth="1"/>
    <col min="5" max="5" width="9.28125" style="0" bestFit="1" customWidth="1"/>
    <col min="6" max="6" width="13.7109375" style="0" bestFit="1" customWidth="1"/>
    <col min="7" max="7" width="9.28125" style="0" bestFit="1" customWidth="1"/>
    <col min="8" max="8" width="11.8515625" style="0" bestFit="1" customWidth="1"/>
    <col min="9" max="9" width="10.28125" style="0" bestFit="1" customWidth="1"/>
    <col min="10" max="10" width="13.140625" style="0" bestFit="1" customWidth="1"/>
    <col min="11" max="11" width="10.28125" style="0" bestFit="1" customWidth="1"/>
    <col min="12" max="12" width="11.28125" style="0" bestFit="1" customWidth="1"/>
    <col min="13" max="13" width="10.28125" style="0" bestFit="1" customWidth="1"/>
    <col min="14" max="14" width="13.421875" style="0" bestFit="1" customWidth="1"/>
    <col min="15" max="15" width="10.28125" style="0" bestFit="1" customWidth="1"/>
    <col min="16" max="16" width="11.8515625" style="0" bestFit="1" customWidth="1"/>
    <col min="17" max="17" width="10.28125" style="0" bestFit="1" customWidth="1"/>
    <col min="18" max="18" width="13.8515625" style="0" bestFit="1" customWidth="1"/>
    <col min="19" max="19" width="10.28125" style="0" bestFit="1" customWidth="1"/>
    <col min="20" max="20" width="10.57421875" style="0" bestFit="1" customWidth="1"/>
    <col min="21" max="21" width="9.7109375" style="0" bestFit="1" customWidth="1"/>
    <col min="22" max="22" width="13.8515625" style="0" bestFit="1" customWidth="1"/>
    <col min="23" max="23" width="9.28125" style="0" bestFit="1" customWidth="1"/>
    <col min="24" max="24" width="11.00390625" style="0" bestFit="1" customWidth="1"/>
    <col min="25" max="25" width="10.28125" style="0" bestFit="1" customWidth="1"/>
    <col min="26" max="26" width="13.421875" style="0" bestFit="1" customWidth="1"/>
    <col min="27" max="27" width="10.28125" style="0" bestFit="1" customWidth="1"/>
    <col min="28" max="28" width="11.8515625" style="0" bestFit="1" customWidth="1"/>
    <col min="29" max="29" width="9.28125" style="0" bestFit="1" customWidth="1"/>
    <col min="30" max="30" width="11.8515625" style="0" bestFit="1" customWidth="1"/>
    <col min="31" max="32" width="9.28125" style="0" bestFit="1" customWidth="1"/>
    <col min="33" max="33" width="7.7109375" style="0" bestFit="1" customWidth="1"/>
    <col min="34" max="34" width="13.140625" style="0" bestFit="1" customWidth="1"/>
    <col min="35" max="35" width="9.28125" style="0" bestFit="1" customWidth="1"/>
    <col min="36" max="36" width="7.7109375" style="0" bestFit="1" customWidth="1"/>
    <col min="37" max="37" width="10.28125" style="0" bestFit="1" customWidth="1"/>
    <col min="38" max="38" width="9.421875" style="0" bestFit="1" customWidth="1"/>
    <col min="39" max="39" width="9.7109375" style="0" bestFit="1" customWidth="1"/>
    <col min="40" max="40" width="9.28125" style="0" bestFit="1" customWidth="1"/>
    <col min="41" max="41" width="9.7109375" style="0" bestFit="1" customWidth="1"/>
    <col min="42" max="42" width="10.00390625" style="0" bestFit="1" customWidth="1"/>
    <col min="43" max="43" width="9.28125" style="0" bestFit="1" customWidth="1"/>
    <col min="44" max="44" width="9.421875" style="0" bestFit="1" customWidth="1"/>
    <col min="45" max="45" width="8.7109375" style="0" bestFit="1" customWidth="1"/>
    <col min="46" max="46" width="9.28125" style="0" bestFit="1" customWidth="1"/>
    <col min="47" max="47" width="8.140625" style="0" bestFit="1" customWidth="1"/>
    <col min="48" max="48" width="9.421875" style="0" customWidth="1"/>
    <col min="49" max="49" width="8.140625" style="0" bestFit="1" customWidth="1"/>
    <col min="51" max="51" width="11.140625" style="0" bestFit="1" customWidth="1"/>
    <col min="52" max="52" width="9.140625" style="0" customWidth="1"/>
    <col min="54" max="54" width="11.57421875" style="0" bestFit="1" customWidth="1"/>
    <col min="55" max="55" width="9.28125" style="0" bestFit="1" customWidth="1"/>
  </cols>
  <sheetData>
    <row r="1" spans="1:57" ht="33.75" customHeight="1">
      <c r="A1" s="37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21.75">
      <c r="A2" s="2" t="s">
        <v>0</v>
      </c>
      <c r="B2" s="41">
        <v>1995</v>
      </c>
      <c r="C2" s="42"/>
      <c r="D2" s="42"/>
      <c r="E2" s="43"/>
      <c r="F2" s="41">
        <v>1996</v>
      </c>
      <c r="G2" s="42"/>
      <c r="H2" s="42"/>
      <c r="I2" s="43"/>
      <c r="J2" s="41">
        <v>1997</v>
      </c>
      <c r="K2" s="42"/>
      <c r="L2" s="42"/>
      <c r="M2" s="43"/>
      <c r="N2" s="41">
        <v>1998</v>
      </c>
      <c r="O2" s="42"/>
      <c r="P2" s="42"/>
      <c r="Q2" s="43"/>
      <c r="R2" s="41">
        <v>1999</v>
      </c>
      <c r="S2" s="42"/>
      <c r="T2" s="42"/>
      <c r="U2" s="43"/>
      <c r="V2" s="41">
        <v>2000</v>
      </c>
      <c r="W2" s="42"/>
      <c r="X2" s="42"/>
      <c r="Y2" s="43"/>
      <c r="Z2" s="41">
        <v>2001</v>
      </c>
      <c r="AA2" s="42"/>
      <c r="AB2" s="42"/>
      <c r="AC2" s="43"/>
      <c r="AD2" s="41">
        <v>2002</v>
      </c>
      <c r="AE2" s="42"/>
      <c r="AF2" s="42"/>
      <c r="AG2" s="43"/>
      <c r="AH2" s="41">
        <v>2003</v>
      </c>
      <c r="AI2" s="42"/>
      <c r="AJ2" s="42"/>
      <c r="AK2" s="43"/>
      <c r="AL2" s="41">
        <v>2004</v>
      </c>
      <c r="AM2" s="42"/>
      <c r="AN2" s="42"/>
      <c r="AO2" s="44"/>
      <c r="AP2" s="32">
        <v>2005</v>
      </c>
      <c r="AQ2" s="33"/>
      <c r="AR2" s="33"/>
      <c r="AS2" s="34"/>
      <c r="AT2" s="32">
        <v>2006</v>
      </c>
      <c r="AU2" s="33"/>
      <c r="AV2" s="33"/>
      <c r="AW2" s="34"/>
      <c r="AX2" s="32">
        <v>2007</v>
      </c>
      <c r="AY2" s="33"/>
      <c r="AZ2" s="33"/>
      <c r="BA2" s="34"/>
      <c r="BB2" s="32">
        <v>2008</v>
      </c>
      <c r="BC2" s="33"/>
      <c r="BD2" s="33"/>
      <c r="BE2" s="34"/>
    </row>
    <row r="3" spans="1:57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3</v>
      </c>
      <c r="F3" s="4" t="s">
        <v>2</v>
      </c>
      <c r="G3" s="4" t="s">
        <v>3</v>
      </c>
      <c r="H3" s="4" t="s">
        <v>4</v>
      </c>
      <c r="I3" s="4" t="s">
        <v>3</v>
      </c>
      <c r="J3" s="4" t="s">
        <v>2</v>
      </c>
      <c r="K3" s="4" t="s">
        <v>3</v>
      </c>
      <c r="L3" s="4" t="s">
        <v>4</v>
      </c>
      <c r="M3" s="4" t="s">
        <v>3</v>
      </c>
      <c r="N3" s="4" t="s">
        <v>2</v>
      </c>
      <c r="O3" s="4" t="s">
        <v>3</v>
      </c>
      <c r="P3" s="4" t="s">
        <v>4</v>
      </c>
      <c r="Q3" s="4" t="s">
        <v>3</v>
      </c>
      <c r="R3" s="4" t="s">
        <v>2</v>
      </c>
      <c r="S3" s="4" t="s">
        <v>3</v>
      </c>
      <c r="T3" s="4" t="s">
        <v>4</v>
      </c>
      <c r="U3" s="4" t="s">
        <v>3</v>
      </c>
      <c r="V3" s="4" t="s">
        <v>2</v>
      </c>
      <c r="W3" s="4" t="s">
        <v>3</v>
      </c>
      <c r="X3" s="4" t="s">
        <v>4</v>
      </c>
      <c r="Y3" s="4" t="s">
        <v>3</v>
      </c>
      <c r="Z3" s="4" t="s">
        <v>2</v>
      </c>
      <c r="AA3" s="4" t="s">
        <v>3</v>
      </c>
      <c r="AB3" s="4" t="s">
        <v>4</v>
      </c>
      <c r="AC3" s="4" t="s">
        <v>3</v>
      </c>
      <c r="AD3" s="4" t="s">
        <v>2</v>
      </c>
      <c r="AE3" s="4" t="s">
        <v>3</v>
      </c>
      <c r="AF3" s="4" t="s">
        <v>4</v>
      </c>
      <c r="AG3" s="4" t="s">
        <v>3</v>
      </c>
      <c r="AH3" s="4" t="s">
        <v>2</v>
      </c>
      <c r="AI3" s="4" t="s">
        <v>3</v>
      </c>
      <c r="AJ3" s="4" t="s">
        <v>4</v>
      </c>
      <c r="AK3" s="4" t="s">
        <v>3</v>
      </c>
      <c r="AL3" s="4" t="s">
        <v>2</v>
      </c>
      <c r="AM3" s="4" t="s">
        <v>3</v>
      </c>
      <c r="AN3" s="4" t="s">
        <v>4</v>
      </c>
      <c r="AO3" s="15" t="s">
        <v>3</v>
      </c>
      <c r="AP3" s="5" t="s">
        <v>2</v>
      </c>
      <c r="AQ3" s="5" t="s">
        <v>3</v>
      </c>
      <c r="AR3" s="5" t="s">
        <v>4</v>
      </c>
      <c r="AS3" s="5" t="s">
        <v>3</v>
      </c>
      <c r="AT3" s="5" t="s">
        <v>2</v>
      </c>
      <c r="AU3" s="5" t="s">
        <v>3</v>
      </c>
      <c r="AV3" s="5" t="s">
        <v>4</v>
      </c>
      <c r="AW3" s="5" t="s">
        <v>3</v>
      </c>
      <c r="AX3" s="5" t="s">
        <v>2</v>
      </c>
      <c r="AY3" s="5" t="s">
        <v>3</v>
      </c>
      <c r="AZ3" s="5" t="s">
        <v>4</v>
      </c>
      <c r="BA3" s="5" t="s">
        <v>3</v>
      </c>
      <c r="BB3" s="5" t="s">
        <v>2</v>
      </c>
      <c r="BC3" s="5" t="s">
        <v>3</v>
      </c>
      <c r="BD3" s="5" t="s">
        <v>4</v>
      </c>
      <c r="BE3" s="5" t="s">
        <v>3</v>
      </c>
    </row>
    <row r="4" spans="1:57" ht="15.75" customHeight="1">
      <c r="A4" s="35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21.75">
      <c r="A5" s="5" t="s">
        <v>6</v>
      </c>
      <c r="B5" s="6">
        <v>4</v>
      </c>
      <c r="C5" s="7">
        <v>0.08</v>
      </c>
      <c r="D5" s="8">
        <v>0.1</v>
      </c>
      <c r="E5" s="7">
        <v>0.01</v>
      </c>
      <c r="F5" s="6">
        <v>85</v>
      </c>
      <c r="G5" s="7">
        <v>0.33</v>
      </c>
      <c r="H5" s="9">
        <v>2.3</v>
      </c>
      <c r="I5" s="8">
        <v>0.2</v>
      </c>
      <c r="J5" s="6">
        <v>275</v>
      </c>
      <c r="K5" s="8">
        <v>1.1</v>
      </c>
      <c r="L5" s="8">
        <v>25.7</v>
      </c>
      <c r="M5" s="6">
        <v>2</v>
      </c>
      <c r="N5" s="6">
        <v>186</v>
      </c>
      <c r="O5" s="8">
        <v>0.8</v>
      </c>
      <c r="P5" s="6">
        <v>20</v>
      </c>
      <c r="Q5" s="8">
        <v>1.4</v>
      </c>
      <c r="R5" s="8">
        <v>353</v>
      </c>
      <c r="S5" s="8">
        <v>1.23</v>
      </c>
      <c r="T5" s="8">
        <v>2</v>
      </c>
      <c r="U5" s="8">
        <v>0.3</v>
      </c>
      <c r="V5" s="8">
        <v>227</v>
      </c>
      <c r="W5" s="8">
        <v>0.5</v>
      </c>
      <c r="X5" s="8">
        <v>9.9</v>
      </c>
      <c r="Y5" s="8">
        <v>0.9</v>
      </c>
      <c r="Z5" s="8">
        <v>283</v>
      </c>
      <c r="AA5" s="8">
        <v>0.6</v>
      </c>
      <c r="AB5" s="8">
        <v>7</v>
      </c>
      <c r="AC5" s="8">
        <v>0.6</v>
      </c>
      <c r="AD5" s="8">
        <v>422</v>
      </c>
      <c r="AE5" s="8">
        <v>0.93</v>
      </c>
      <c r="AF5" s="8">
        <v>3</v>
      </c>
      <c r="AG5" s="8">
        <v>0.3</v>
      </c>
      <c r="AH5" s="7">
        <v>360</v>
      </c>
      <c r="AI5" s="7">
        <v>1.41</v>
      </c>
      <c r="AJ5" s="8">
        <v>1.9</v>
      </c>
      <c r="AK5" s="7">
        <v>5.026455026455027</v>
      </c>
      <c r="AL5" s="6">
        <v>582</v>
      </c>
      <c r="AM5" s="8">
        <v>2.7</v>
      </c>
      <c r="AN5" s="7">
        <v>3.6</v>
      </c>
      <c r="AO5" s="8">
        <v>11.13</v>
      </c>
      <c r="AP5" s="6">
        <v>472.23207103</v>
      </c>
      <c r="AQ5" s="7">
        <v>1.3933617916284076</v>
      </c>
      <c r="AR5" s="6">
        <v>2712.2237</v>
      </c>
      <c r="AS5" s="7">
        <v>4.185849790617095</v>
      </c>
      <c r="AT5" s="17">
        <v>751.4</v>
      </c>
      <c r="AU5" s="18">
        <v>1.6574738965079576</v>
      </c>
      <c r="AV5" s="17">
        <v>15612.816</v>
      </c>
      <c r="AW5" s="18">
        <v>31.512364390129825</v>
      </c>
      <c r="AX5" s="17">
        <v>809</v>
      </c>
      <c r="AY5" s="18">
        <v>1.93</v>
      </c>
      <c r="AZ5" s="17">
        <v>4700</v>
      </c>
      <c r="BA5" s="18">
        <v>12.18</v>
      </c>
      <c r="BB5" s="17">
        <v>1279</v>
      </c>
      <c r="BC5" s="18">
        <v>1.583</v>
      </c>
      <c r="BD5" s="17">
        <v>10473</v>
      </c>
      <c r="BE5" s="18">
        <v>1.006</v>
      </c>
    </row>
    <row r="6" spans="1:57" ht="43.5">
      <c r="A6" s="5" t="s">
        <v>7</v>
      </c>
      <c r="B6" s="6">
        <v>2056</v>
      </c>
      <c r="C6" s="7">
        <v>44.22</v>
      </c>
      <c r="D6" s="12">
        <v>424</v>
      </c>
      <c r="E6" s="8">
        <v>48.2</v>
      </c>
      <c r="F6" s="6">
        <v>10614</v>
      </c>
      <c r="G6" s="8">
        <v>41</v>
      </c>
      <c r="H6" s="12">
        <v>504</v>
      </c>
      <c r="I6" s="6">
        <v>38</v>
      </c>
      <c r="J6" s="6">
        <v>11624</v>
      </c>
      <c r="K6" s="6">
        <v>45</v>
      </c>
      <c r="L6" s="12">
        <v>444.5</v>
      </c>
      <c r="M6" s="6">
        <v>37</v>
      </c>
      <c r="N6" s="6">
        <v>8107</v>
      </c>
      <c r="O6" s="8">
        <v>33.3</v>
      </c>
      <c r="P6" s="12">
        <v>429</v>
      </c>
      <c r="Q6" s="8">
        <v>30.5</v>
      </c>
      <c r="R6" s="8">
        <v>12171</v>
      </c>
      <c r="S6" s="8">
        <v>42.88</v>
      </c>
      <c r="T6" s="12">
        <v>413</v>
      </c>
      <c r="U6" s="8">
        <v>46.6</v>
      </c>
      <c r="V6" s="8">
        <v>24401</v>
      </c>
      <c r="W6" s="8">
        <v>53</v>
      </c>
      <c r="X6" s="12">
        <v>574</v>
      </c>
      <c r="Y6" s="8">
        <v>51.1</v>
      </c>
      <c r="Z6" s="8">
        <v>25881</v>
      </c>
      <c r="AA6" s="8">
        <v>54.63</v>
      </c>
      <c r="AB6" s="12">
        <v>705</v>
      </c>
      <c r="AC6" s="8">
        <v>55.6</v>
      </c>
      <c r="AD6" s="8">
        <v>13525</v>
      </c>
      <c r="AE6" s="8">
        <v>29.91</v>
      </c>
      <c r="AF6" s="12">
        <v>326</v>
      </c>
      <c r="AG6" s="8">
        <v>42.3</v>
      </c>
      <c r="AH6" s="7">
        <v>899.8</v>
      </c>
      <c r="AI6" s="7">
        <v>3.54</v>
      </c>
      <c r="AJ6" s="12">
        <v>2.9</v>
      </c>
      <c r="AK6" s="7">
        <v>7.6719576719576725</v>
      </c>
      <c r="AL6" s="6">
        <v>4908</v>
      </c>
      <c r="AM6" s="8">
        <v>22.5</v>
      </c>
      <c r="AN6" s="12">
        <v>6.4</v>
      </c>
      <c r="AO6" s="8">
        <v>19.5</v>
      </c>
      <c r="AP6" s="6">
        <v>8112.5890560299995</v>
      </c>
      <c r="AQ6" s="7">
        <v>23.93689949350531</v>
      </c>
      <c r="AR6" s="6">
        <v>16332.86128</v>
      </c>
      <c r="AS6" s="20">
        <v>25.20695618472254</v>
      </c>
      <c r="AT6" s="17">
        <v>10415.4</v>
      </c>
      <c r="AU6" s="22">
        <v>22.976232542006972</v>
      </c>
      <c r="AV6" s="17">
        <v>13483.0804</v>
      </c>
      <c r="AW6" s="18">
        <v>27.213780183294123</v>
      </c>
      <c r="AX6" s="17">
        <v>11228</v>
      </c>
      <c r="AY6" s="18">
        <v>26.8</v>
      </c>
      <c r="AZ6" s="17">
        <v>6058</v>
      </c>
      <c r="BA6" s="18">
        <v>15.7</v>
      </c>
      <c r="BB6" s="17">
        <v>3249</v>
      </c>
      <c r="BC6" s="18">
        <v>4.02</v>
      </c>
      <c r="BD6" s="17">
        <v>8669</v>
      </c>
      <c r="BE6" s="18">
        <v>0.833</v>
      </c>
    </row>
    <row r="7" spans="1:57" ht="21.75">
      <c r="A7" s="5" t="s">
        <v>8</v>
      </c>
      <c r="B7" s="6">
        <v>2589</v>
      </c>
      <c r="C7" s="7">
        <v>55.7</v>
      </c>
      <c r="D7" s="6">
        <v>455</v>
      </c>
      <c r="E7" s="8">
        <v>51.8</v>
      </c>
      <c r="F7" s="6">
        <v>15170</v>
      </c>
      <c r="G7" s="8">
        <v>58.6</v>
      </c>
      <c r="H7" s="6">
        <v>821</v>
      </c>
      <c r="I7" s="6">
        <v>62</v>
      </c>
      <c r="J7" s="6">
        <v>13673</v>
      </c>
      <c r="K7" s="6">
        <v>54</v>
      </c>
      <c r="L7" s="8">
        <v>746.2</v>
      </c>
      <c r="M7" s="6">
        <v>61</v>
      </c>
      <c r="N7" s="6">
        <v>16063</v>
      </c>
      <c r="O7" s="6">
        <v>66</v>
      </c>
      <c r="P7" s="6">
        <v>956</v>
      </c>
      <c r="Q7" s="8">
        <v>68.1</v>
      </c>
      <c r="R7" s="8">
        <v>15861</v>
      </c>
      <c r="S7" s="8">
        <v>55.88</v>
      </c>
      <c r="T7" s="8">
        <v>471</v>
      </c>
      <c r="U7" s="8">
        <v>53.1</v>
      </c>
      <c r="V7" s="8">
        <v>21043</v>
      </c>
      <c r="W7" s="8">
        <v>46</v>
      </c>
      <c r="X7" s="12">
        <v>539</v>
      </c>
      <c r="Y7" s="8">
        <v>48</v>
      </c>
      <c r="Z7" s="8">
        <v>21213</v>
      </c>
      <c r="AA7" s="8">
        <v>44.78</v>
      </c>
      <c r="AB7" s="8">
        <v>555</v>
      </c>
      <c r="AC7" s="8">
        <v>43.8</v>
      </c>
      <c r="AD7" s="8">
        <v>31265</v>
      </c>
      <c r="AE7" s="8">
        <v>69.15</v>
      </c>
      <c r="AF7" s="8">
        <v>442</v>
      </c>
      <c r="AG7" s="8">
        <v>57.3</v>
      </c>
      <c r="AH7" s="7">
        <v>24172</v>
      </c>
      <c r="AI7" s="7">
        <v>95.05</v>
      </c>
      <c r="AJ7" s="8">
        <v>33</v>
      </c>
      <c r="AK7" s="7">
        <v>87.30158730158732</v>
      </c>
      <c r="AL7" s="6">
        <v>16325</v>
      </c>
      <c r="AM7" s="8">
        <v>74.8</v>
      </c>
      <c r="AN7" s="7">
        <v>22.9</v>
      </c>
      <c r="AO7" s="7">
        <v>69.38</v>
      </c>
      <c r="AP7" s="6">
        <v>25306.74055256</v>
      </c>
      <c r="AQ7" s="7">
        <v>74.6697387148663</v>
      </c>
      <c r="AR7" s="6">
        <v>45749.97064</v>
      </c>
      <c r="AS7" s="7">
        <v>70.60719402466037</v>
      </c>
      <c r="AT7" s="17">
        <v>34164.5</v>
      </c>
      <c r="AU7" s="18">
        <v>75.36629356148507</v>
      </c>
      <c r="AV7" s="17">
        <v>20449.1514</v>
      </c>
      <c r="AW7" s="18">
        <v>41.27385542657605</v>
      </c>
      <c r="AX7" s="17">
        <v>29864</v>
      </c>
      <c r="AY7" s="18">
        <v>71.27</v>
      </c>
      <c r="AZ7" s="17">
        <v>27825</v>
      </c>
      <c r="BA7" s="18">
        <v>72.12</v>
      </c>
      <c r="BB7" s="17">
        <v>76301</v>
      </c>
      <c r="BC7" s="18">
        <v>94.397</v>
      </c>
      <c r="BD7" s="17">
        <v>1021914</v>
      </c>
      <c r="BE7" s="18">
        <v>98.161</v>
      </c>
    </row>
    <row r="8" spans="1:57" ht="21.75">
      <c r="A8" s="11" t="s">
        <v>9</v>
      </c>
      <c r="B8" s="13">
        <f aca="true" t="shared" si="0" ref="B8:W8">SUM(B5:B7)</f>
        <v>4649</v>
      </c>
      <c r="C8" s="13">
        <f t="shared" si="0"/>
        <v>100</v>
      </c>
      <c r="D8" s="13">
        <f t="shared" si="0"/>
        <v>879.1</v>
      </c>
      <c r="E8" s="13">
        <f t="shared" si="0"/>
        <v>100.00999999999999</v>
      </c>
      <c r="F8" s="13">
        <f t="shared" si="0"/>
        <v>25869</v>
      </c>
      <c r="G8" s="13">
        <f t="shared" si="0"/>
        <v>99.93</v>
      </c>
      <c r="H8" s="13">
        <f t="shared" si="0"/>
        <v>1327.3</v>
      </c>
      <c r="I8" s="13">
        <f t="shared" si="0"/>
        <v>100.2</v>
      </c>
      <c r="J8" s="13">
        <f t="shared" si="0"/>
        <v>25572</v>
      </c>
      <c r="K8" s="13">
        <f t="shared" si="0"/>
        <v>100.1</v>
      </c>
      <c r="L8" s="13">
        <f t="shared" si="0"/>
        <v>1216.4</v>
      </c>
      <c r="M8" s="13">
        <f t="shared" si="0"/>
        <v>100</v>
      </c>
      <c r="N8" s="13">
        <f t="shared" si="0"/>
        <v>24356</v>
      </c>
      <c r="O8" s="13">
        <f t="shared" si="0"/>
        <v>100.1</v>
      </c>
      <c r="P8" s="13">
        <f t="shared" si="0"/>
        <v>1405</v>
      </c>
      <c r="Q8" s="13">
        <f t="shared" si="0"/>
        <v>100</v>
      </c>
      <c r="R8" s="13">
        <f t="shared" si="0"/>
        <v>28385</v>
      </c>
      <c r="S8" s="13">
        <f t="shared" si="0"/>
        <v>99.99000000000001</v>
      </c>
      <c r="T8" s="13">
        <f t="shared" si="0"/>
        <v>886</v>
      </c>
      <c r="U8" s="13">
        <f t="shared" si="0"/>
        <v>100</v>
      </c>
      <c r="V8" s="13">
        <f t="shared" si="0"/>
        <v>45671</v>
      </c>
      <c r="W8" s="13">
        <f t="shared" si="0"/>
        <v>99.5</v>
      </c>
      <c r="X8" s="13">
        <f>SUM(X5:X7)</f>
        <v>1122.9</v>
      </c>
      <c r="Y8" s="13">
        <f>SUM(Y5:Y7)</f>
        <v>100</v>
      </c>
      <c r="Z8" s="13">
        <f aca="true" t="shared" si="1" ref="Z8:AJ8">SUM(Z5:Z7)</f>
        <v>47377</v>
      </c>
      <c r="AA8" s="13">
        <f t="shared" si="1"/>
        <v>100.01</v>
      </c>
      <c r="AB8" s="13">
        <f t="shared" si="1"/>
        <v>1267</v>
      </c>
      <c r="AC8" s="13">
        <f t="shared" si="1"/>
        <v>100</v>
      </c>
      <c r="AD8" s="13">
        <f t="shared" si="1"/>
        <v>45212</v>
      </c>
      <c r="AE8" s="13">
        <f t="shared" si="1"/>
        <v>99.99000000000001</v>
      </c>
      <c r="AF8" s="13">
        <f t="shared" si="1"/>
        <v>771</v>
      </c>
      <c r="AG8" s="13">
        <f t="shared" si="1"/>
        <v>99.89999999999999</v>
      </c>
      <c r="AH8" s="13">
        <f>SUM(AH5:AH7)</f>
        <v>25431.8</v>
      </c>
      <c r="AI8" s="13">
        <f t="shared" si="1"/>
        <v>100</v>
      </c>
      <c r="AJ8" s="13">
        <f t="shared" si="1"/>
        <v>37.8</v>
      </c>
      <c r="AK8" s="14">
        <f>SUM(AK5:AK7)</f>
        <v>100.00000000000001</v>
      </c>
      <c r="AL8" s="13">
        <f>SUM(AL5:AL7)</f>
        <v>21815</v>
      </c>
      <c r="AM8" s="13">
        <f>SUM(AM5:AM7)</f>
        <v>100</v>
      </c>
      <c r="AN8" s="14">
        <f>SUM(AN5:AN7)</f>
        <v>32.9</v>
      </c>
      <c r="AO8" s="13">
        <f>SUM(AO5:AO7)</f>
        <v>100.00999999999999</v>
      </c>
      <c r="AP8" s="13">
        <v>33891.56167962</v>
      </c>
      <c r="AQ8" s="21">
        <f aca="true" t="shared" si="2" ref="AQ8:BE8">SUM(AQ5:AQ7)</f>
        <v>100.00000000000001</v>
      </c>
      <c r="AR8" s="13">
        <f t="shared" si="2"/>
        <v>64795.05562</v>
      </c>
      <c r="AS8" s="13">
        <f t="shared" si="2"/>
        <v>100</v>
      </c>
      <c r="AT8" s="13">
        <f t="shared" si="2"/>
        <v>45331.3</v>
      </c>
      <c r="AU8" s="13">
        <f t="shared" si="2"/>
        <v>100</v>
      </c>
      <c r="AV8" s="13">
        <f t="shared" si="2"/>
        <v>49545.0478</v>
      </c>
      <c r="AW8" s="13">
        <f t="shared" si="2"/>
        <v>100</v>
      </c>
      <c r="AX8" s="13">
        <f t="shared" si="2"/>
        <v>41901</v>
      </c>
      <c r="AY8" s="13">
        <f t="shared" si="2"/>
        <v>100</v>
      </c>
      <c r="AZ8" s="13">
        <f t="shared" si="2"/>
        <v>38583</v>
      </c>
      <c r="BA8" s="13">
        <f t="shared" si="2"/>
        <v>100</v>
      </c>
      <c r="BB8" s="13">
        <f t="shared" si="2"/>
        <v>80829</v>
      </c>
      <c r="BC8" s="13">
        <f t="shared" si="2"/>
        <v>100</v>
      </c>
      <c r="BD8" s="13">
        <f t="shared" si="2"/>
        <v>1041056</v>
      </c>
      <c r="BE8" s="13">
        <f t="shared" si="2"/>
        <v>100</v>
      </c>
    </row>
    <row r="9" spans="1:57" ht="15.75" customHeight="1">
      <c r="A9" s="35" t="s">
        <v>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ht="43.5">
      <c r="A10" s="23" t="s">
        <v>11</v>
      </c>
      <c r="B10" s="24">
        <v>42</v>
      </c>
      <c r="C10" s="25">
        <v>0.91</v>
      </c>
      <c r="D10" s="26">
        <v>0.3</v>
      </c>
      <c r="E10" s="25">
        <v>0.03</v>
      </c>
      <c r="F10" s="26">
        <v>60</v>
      </c>
      <c r="G10" s="25">
        <v>0.23</v>
      </c>
      <c r="H10" s="26">
        <v>0.4</v>
      </c>
      <c r="I10" s="25">
        <v>0</v>
      </c>
      <c r="J10" s="24">
        <v>126</v>
      </c>
      <c r="K10" s="27">
        <v>0.5</v>
      </c>
      <c r="L10" s="27">
        <v>0.3</v>
      </c>
      <c r="M10" s="25">
        <v>0</v>
      </c>
      <c r="N10" s="24">
        <v>574</v>
      </c>
      <c r="O10" s="27">
        <v>2.4</v>
      </c>
      <c r="P10" s="24">
        <v>1</v>
      </c>
      <c r="Q10" s="25">
        <v>0.04</v>
      </c>
      <c r="R10" s="25">
        <v>471</v>
      </c>
      <c r="S10" s="25">
        <v>1.7</v>
      </c>
      <c r="T10" s="25">
        <v>3</v>
      </c>
      <c r="U10" s="25">
        <v>0.3</v>
      </c>
      <c r="V10" s="25">
        <v>577</v>
      </c>
      <c r="W10" s="25">
        <v>1.3</v>
      </c>
      <c r="X10" s="25">
        <v>1.5</v>
      </c>
      <c r="Y10" s="25">
        <f>(X10/X13)*100</f>
        <v>0.13360648436804132</v>
      </c>
      <c r="Z10" s="27">
        <v>562</v>
      </c>
      <c r="AA10" s="25">
        <v>1.19</v>
      </c>
      <c r="AB10" s="27">
        <v>1</v>
      </c>
      <c r="AC10" s="27">
        <v>0.08</v>
      </c>
      <c r="AD10" s="27">
        <v>3903</v>
      </c>
      <c r="AE10" s="25">
        <v>8.63</v>
      </c>
      <c r="AF10" s="27">
        <v>3</v>
      </c>
      <c r="AG10" s="27">
        <v>0.3</v>
      </c>
      <c r="AH10" s="25">
        <v>7910</v>
      </c>
      <c r="AI10" s="25">
        <v>31.11</v>
      </c>
      <c r="AJ10" s="27">
        <v>2</v>
      </c>
      <c r="AK10" s="25">
        <v>5.405405405405405</v>
      </c>
      <c r="AL10" s="24">
        <v>1870</v>
      </c>
      <c r="AM10" s="25">
        <v>2.67</v>
      </c>
      <c r="AN10" s="28">
        <v>3.6</v>
      </c>
      <c r="AO10" s="25">
        <v>11.13</v>
      </c>
      <c r="AP10" s="24">
        <v>1990.39430421</v>
      </c>
      <c r="AQ10" s="25">
        <v>5.872831482436182</v>
      </c>
      <c r="AR10" s="24">
        <v>8424.91864</v>
      </c>
      <c r="AS10" s="25">
        <v>13</v>
      </c>
      <c r="AT10" s="29">
        <v>2270</v>
      </c>
      <c r="AU10" s="30">
        <v>5.00859998994734</v>
      </c>
      <c r="AV10" s="31">
        <v>4544.7652</v>
      </c>
      <c r="AW10" s="18">
        <v>9.17299589324445</v>
      </c>
      <c r="AX10" s="17">
        <v>2638</v>
      </c>
      <c r="AY10" s="18">
        <v>6.3</v>
      </c>
      <c r="AZ10" s="17">
        <v>8491</v>
      </c>
      <c r="BA10" s="18">
        <v>22.01</v>
      </c>
      <c r="BB10" s="17">
        <v>6683</v>
      </c>
      <c r="BC10" s="18">
        <v>8.268105345599574</v>
      </c>
      <c r="BD10" s="17">
        <v>11977</v>
      </c>
      <c r="BE10" s="18">
        <v>1.1505031781742558</v>
      </c>
    </row>
    <row r="11" spans="1:57" ht="21.75">
      <c r="A11" s="10" t="s">
        <v>12</v>
      </c>
      <c r="B11" s="6">
        <v>3752</v>
      </c>
      <c r="C11" s="7">
        <v>80.71</v>
      </c>
      <c r="D11" s="12">
        <v>876</v>
      </c>
      <c r="E11" s="7">
        <v>99.69</v>
      </c>
      <c r="F11" s="9">
        <v>24057</v>
      </c>
      <c r="G11" s="7">
        <v>92.99</v>
      </c>
      <c r="H11" s="12">
        <v>1324</v>
      </c>
      <c r="I11" s="6">
        <v>100</v>
      </c>
      <c r="J11" s="6">
        <v>23624</v>
      </c>
      <c r="K11" s="8">
        <v>92.4</v>
      </c>
      <c r="L11" s="12">
        <v>1213.9</v>
      </c>
      <c r="M11" s="8">
        <v>99.8</v>
      </c>
      <c r="N11" s="6">
        <v>20329</v>
      </c>
      <c r="O11" s="8">
        <v>83.4</v>
      </c>
      <c r="P11" s="12">
        <v>1402</v>
      </c>
      <c r="Q11" s="7">
        <v>99.88</v>
      </c>
      <c r="R11" s="7">
        <v>22377</v>
      </c>
      <c r="S11" s="7">
        <v>78.8</v>
      </c>
      <c r="T11" s="12">
        <v>881</v>
      </c>
      <c r="U11" s="7">
        <v>99.5</v>
      </c>
      <c r="V11" s="7">
        <v>43048</v>
      </c>
      <c r="W11" s="7">
        <v>94</v>
      </c>
      <c r="X11" s="12">
        <v>1119.2</v>
      </c>
      <c r="Y11" s="7">
        <f>X11/X13*100</f>
        <v>99.68825153647457</v>
      </c>
      <c r="Z11" s="8">
        <v>43781</v>
      </c>
      <c r="AA11" s="7">
        <v>92.4</v>
      </c>
      <c r="AB11" s="12">
        <v>1265</v>
      </c>
      <c r="AC11" s="8">
        <v>99.8</v>
      </c>
      <c r="AD11" s="8">
        <v>27301</v>
      </c>
      <c r="AE11" s="7">
        <v>60.38</v>
      </c>
      <c r="AF11" s="12">
        <v>747</v>
      </c>
      <c r="AG11" s="8">
        <v>96.9</v>
      </c>
      <c r="AH11" s="7">
        <v>1264</v>
      </c>
      <c r="AI11" s="7">
        <v>4.97</v>
      </c>
      <c r="AJ11" s="12">
        <v>5</v>
      </c>
      <c r="AK11" s="7">
        <v>13.513513513513514</v>
      </c>
      <c r="AL11" s="6">
        <v>5302</v>
      </c>
      <c r="AM11" s="7">
        <v>22.5</v>
      </c>
      <c r="AN11" s="12">
        <v>6.4</v>
      </c>
      <c r="AO11" s="7">
        <v>19.5</v>
      </c>
      <c r="AP11" s="6">
        <v>10700.59287559</v>
      </c>
      <c r="AQ11" s="7">
        <v>31.57302982005867</v>
      </c>
      <c r="AR11" s="6">
        <v>44148.51298</v>
      </c>
      <c r="AS11" s="7">
        <v>68.14</v>
      </c>
      <c r="AT11" s="17">
        <v>11217</v>
      </c>
      <c r="AU11" s="18">
        <v>24.74397835083845</v>
      </c>
      <c r="AV11" s="19">
        <v>29553.4464</v>
      </c>
      <c r="AW11" s="18">
        <v>59.649647567803946</v>
      </c>
      <c r="AX11" s="17">
        <v>11989</v>
      </c>
      <c r="AY11" s="18">
        <v>28.6</v>
      </c>
      <c r="AZ11" s="17">
        <v>12092</v>
      </c>
      <c r="BA11" s="18">
        <v>31.34</v>
      </c>
      <c r="BB11" s="17">
        <v>4425</v>
      </c>
      <c r="BC11" s="18">
        <v>5.4751192472333905</v>
      </c>
      <c r="BD11" s="17">
        <v>18791</v>
      </c>
      <c r="BE11" s="18">
        <v>1.8049604940295279</v>
      </c>
    </row>
    <row r="12" spans="1:57" ht="21.75">
      <c r="A12" s="10" t="s">
        <v>13</v>
      </c>
      <c r="B12" s="6">
        <v>854</v>
      </c>
      <c r="C12" s="7">
        <v>18.38</v>
      </c>
      <c r="D12" s="9">
        <v>2.4</v>
      </c>
      <c r="E12" s="7">
        <v>0.27</v>
      </c>
      <c r="F12" s="6">
        <v>1752</v>
      </c>
      <c r="G12" s="7">
        <v>6.77</v>
      </c>
      <c r="H12" s="9">
        <v>2.5</v>
      </c>
      <c r="I12" s="8">
        <v>0</v>
      </c>
      <c r="J12" s="6">
        <v>1822</v>
      </c>
      <c r="K12" s="8">
        <v>7.1</v>
      </c>
      <c r="L12" s="8">
        <v>2.2</v>
      </c>
      <c r="M12" s="8">
        <v>0.2</v>
      </c>
      <c r="N12" s="6">
        <v>3458</v>
      </c>
      <c r="O12" s="8">
        <v>14.2</v>
      </c>
      <c r="P12" s="6">
        <v>1</v>
      </c>
      <c r="Q12" s="7">
        <v>0.08</v>
      </c>
      <c r="R12" s="7">
        <v>5535</v>
      </c>
      <c r="S12" s="7">
        <v>19.5</v>
      </c>
      <c r="T12" s="7">
        <v>3</v>
      </c>
      <c r="U12" s="7">
        <v>0.3</v>
      </c>
      <c r="V12" s="7">
        <v>2045</v>
      </c>
      <c r="W12" s="7">
        <v>4.5</v>
      </c>
      <c r="X12" s="7">
        <v>2</v>
      </c>
      <c r="Y12" s="7">
        <f>X12/X13*100</f>
        <v>0.17814197915738844</v>
      </c>
      <c r="Z12" s="8">
        <v>3035</v>
      </c>
      <c r="AA12" s="7">
        <v>6.41</v>
      </c>
      <c r="AB12" s="8">
        <v>2</v>
      </c>
      <c r="AC12" s="8">
        <v>0.08</v>
      </c>
      <c r="AD12" s="8">
        <v>14009</v>
      </c>
      <c r="AE12" s="7">
        <v>30.98</v>
      </c>
      <c r="AF12" s="8">
        <v>21</v>
      </c>
      <c r="AG12" s="8">
        <v>2.7</v>
      </c>
      <c r="AH12" s="7">
        <v>16255</v>
      </c>
      <c r="AI12" s="7">
        <v>63.92</v>
      </c>
      <c r="AJ12" s="8">
        <v>30</v>
      </c>
      <c r="AK12" s="7">
        <v>81.08108108108108</v>
      </c>
      <c r="AL12" s="6">
        <v>14643</v>
      </c>
      <c r="AM12" s="7">
        <v>74.83</v>
      </c>
      <c r="AN12" s="7">
        <v>23</v>
      </c>
      <c r="AO12" s="7">
        <v>69.37</v>
      </c>
      <c r="AP12" s="6">
        <v>21200.574499820003</v>
      </c>
      <c r="AQ12" s="7">
        <v>62.55413869750516</v>
      </c>
      <c r="AR12" s="6">
        <v>12221.624</v>
      </c>
      <c r="AS12" s="7">
        <v>18.86</v>
      </c>
      <c r="AT12" s="17">
        <v>31844</v>
      </c>
      <c r="AU12" s="18">
        <v>70.24742165921421</v>
      </c>
      <c r="AV12" s="17">
        <v>15446.8362</v>
      </c>
      <c r="AW12" s="18">
        <v>31.177356538951607</v>
      </c>
      <c r="AX12" s="17">
        <v>27273</v>
      </c>
      <c r="AY12" s="18">
        <v>65.09</v>
      </c>
      <c r="AZ12" s="17">
        <v>18000</v>
      </c>
      <c r="BA12" s="18">
        <v>46.65</v>
      </c>
      <c r="BB12" s="17">
        <v>69721</v>
      </c>
      <c r="BC12" s="18">
        <v>86.25677540716703</v>
      </c>
      <c r="BD12" s="17">
        <v>1010289</v>
      </c>
      <c r="BE12" s="18">
        <v>97.04453632779621</v>
      </c>
    </row>
    <row r="13" spans="1:57" ht="21.75">
      <c r="A13" s="11" t="s">
        <v>14</v>
      </c>
      <c r="B13" s="13">
        <v>4648</v>
      </c>
      <c r="C13" s="13">
        <v>99.99999999999999</v>
      </c>
      <c r="D13" s="13">
        <v>878.6999999999999</v>
      </c>
      <c r="E13" s="13">
        <v>99.99</v>
      </c>
      <c r="F13" s="13">
        <v>25869</v>
      </c>
      <c r="G13" s="13">
        <v>99.99</v>
      </c>
      <c r="H13" s="13">
        <v>1326.9</v>
      </c>
      <c r="I13" s="13">
        <v>100</v>
      </c>
      <c r="J13" s="13">
        <v>25572</v>
      </c>
      <c r="K13" s="13">
        <v>100</v>
      </c>
      <c r="L13" s="13">
        <v>1216.4</v>
      </c>
      <c r="M13" s="13">
        <v>100</v>
      </c>
      <c r="N13" s="13">
        <v>24361</v>
      </c>
      <c r="O13" s="13">
        <v>100.00000000000001</v>
      </c>
      <c r="P13" s="13">
        <v>1404</v>
      </c>
      <c r="Q13" s="13">
        <v>100</v>
      </c>
      <c r="R13" s="13">
        <v>28383</v>
      </c>
      <c r="S13" s="13">
        <v>100</v>
      </c>
      <c r="T13" s="13">
        <v>887</v>
      </c>
      <c r="U13" s="13">
        <v>100.1</v>
      </c>
      <c r="V13" s="13">
        <v>45670</v>
      </c>
      <c r="W13" s="13">
        <v>99.8</v>
      </c>
      <c r="X13" s="13">
        <v>1122.7</v>
      </c>
      <c r="Y13" s="13">
        <v>100</v>
      </c>
      <c r="Z13" s="13">
        <v>47378</v>
      </c>
      <c r="AA13" s="13">
        <v>100</v>
      </c>
      <c r="AB13" s="13">
        <v>1268</v>
      </c>
      <c r="AC13" s="13">
        <v>99.96</v>
      </c>
      <c r="AD13" s="13">
        <v>45213</v>
      </c>
      <c r="AE13" s="13">
        <v>99.99000000000001</v>
      </c>
      <c r="AF13" s="13">
        <v>771</v>
      </c>
      <c r="AG13" s="13">
        <v>99.9</v>
      </c>
      <c r="AH13" s="13">
        <v>25431</v>
      </c>
      <c r="AI13" s="13">
        <v>100</v>
      </c>
      <c r="AJ13" s="13">
        <v>37</v>
      </c>
      <c r="AK13" s="13">
        <v>100</v>
      </c>
      <c r="AL13" s="13">
        <v>21815</v>
      </c>
      <c r="AM13" s="13">
        <v>100</v>
      </c>
      <c r="AN13" s="13">
        <v>33</v>
      </c>
      <c r="AO13" s="13">
        <v>100</v>
      </c>
      <c r="AP13" s="13">
        <v>33891.561679620005</v>
      </c>
      <c r="AQ13" s="13">
        <v>100</v>
      </c>
      <c r="AR13" s="13">
        <v>64795.05562</v>
      </c>
      <c r="AS13" s="13">
        <v>100</v>
      </c>
      <c r="AT13" s="13">
        <v>45331</v>
      </c>
      <c r="AU13" s="13">
        <v>100</v>
      </c>
      <c r="AV13" s="13">
        <v>49545.0478</v>
      </c>
      <c r="AW13" s="13">
        <v>100</v>
      </c>
      <c r="AX13" s="13">
        <f>SUM(AX10:AX12)</f>
        <v>41900</v>
      </c>
      <c r="AY13" s="13">
        <f>SUM(AY10:AY12)</f>
        <v>99.99000000000001</v>
      </c>
      <c r="AZ13" s="13">
        <f aca="true" t="shared" si="3" ref="AZ13:BE13">SUM(AZ10:AZ12)</f>
        <v>38583</v>
      </c>
      <c r="BA13" s="13">
        <f t="shared" si="3"/>
        <v>100</v>
      </c>
      <c r="BB13" s="13">
        <f t="shared" si="3"/>
        <v>80829</v>
      </c>
      <c r="BC13" s="13">
        <f t="shared" si="3"/>
        <v>99.99999999999999</v>
      </c>
      <c r="BD13" s="13">
        <f t="shared" si="3"/>
        <v>1041057</v>
      </c>
      <c r="BE13" s="13">
        <f t="shared" si="3"/>
        <v>99.99999999999999</v>
      </c>
    </row>
    <row r="14" spans="1:47" ht="42" customHeight="1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T14" s="16"/>
      <c r="AU14" s="16"/>
    </row>
    <row r="15" spans="38:47" ht="12.75">
      <c r="AL15" s="16"/>
      <c r="AM15" s="16"/>
      <c r="AT15" s="16"/>
      <c r="AU15" s="16"/>
    </row>
    <row r="16" spans="7:47" ht="12.75">
      <c r="G16" s="3"/>
      <c r="H16" s="3"/>
      <c r="I16" s="3"/>
      <c r="X16" s="1"/>
      <c r="AL16" s="16"/>
      <c r="AM16" s="16"/>
      <c r="AT16" s="16"/>
      <c r="AU16" s="16"/>
    </row>
    <row r="17" spans="24:47" ht="12.75">
      <c r="X17" s="1"/>
      <c r="AL17" s="16"/>
      <c r="AM17" s="16"/>
      <c r="AT17" s="16"/>
      <c r="AU17" s="16"/>
    </row>
    <row r="18" spans="24:39" ht="12.75">
      <c r="X18" s="1"/>
      <c r="AL18" s="16"/>
      <c r="AM18" s="16"/>
    </row>
    <row r="19" spans="24:39" ht="12.75">
      <c r="X19" s="1"/>
      <c r="AM19" s="16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sheetProtection/>
  <mergeCells count="18">
    <mergeCell ref="A14:AK14"/>
    <mergeCell ref="AP2:AS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T2:AW2"/>
    <mergeCell ref="BB2:BE2"/>
    <mergeCell ref="A9:BE9"/>
    <mergeCell ref="A1:BE1"/>
    <mergeCell ref="A4:BE4"/>
    <mergeCell ref="AX2:BA2"/>
  </mergeCells>
  <printOptions/>
  <pageMargins left="0.75" right="0.75" top="1" bottom="1" header="0.5" footer="0.5"/>
  <pageSetup horizontalDpi="300" verticalDpi="3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2005-02-15T13:58:34Z</dcterms:created>
  <dcterms:modified xsi:type="dcterms:W3CDTF">2010-01-27T09:07:49Z</dcterms:modified>
  <cp:category/>
  <cp:version/>
  <cp:contentType/>
  <cp:contentStatus/>
</cp:coreProperties>
</file>