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'ورقة1'!$A$1:$AK$38</definedName>
  </definedNames>
  <calcPr fullCalcOnLoad="1"/>
</workbook>
</file>

<file path=xl/sharedStrings.xml><?xml version="1.0" encoding="utf-8"?>
<sst xmlns="http://schemas.openxmlformats.org/spreadsheetml/2006/main" count="336" uniqueCount="144">
  <si>
    <t>السلع</t>
  </si>
  <si>
    <t>القيمة</t>
  </si>
  <si>
    <t>النسبة</t>
  </si>
  <si>
    <t>الإجمالي العام</t>
  </si>
  <si>
    <t>مجموع أهم ثلاثين سلعة</t>
  </si>
  <si>
    <t>مجموع بقية السلع</t>
  </si>
  <si>
    <t>النفط الخام</t>
  </si>
  <si>
    <t>سمك طازج أو مبرد أو مجمد</t>
  </si>
  <si>
    <t>زيوت وقود ( فيول أويل ) غير مذكور في مكان أخر</t>
  </si>
  <si>
    <t xml:space="preserve">بنزين محركات ( غازولين) </t>
  </si>
  <si>
    <t xml:space="preserve">قار معدني ومنتجات مستحضرة من تقطيرة </t>
  </si>
  <si>
    <t>جلود الضأن والحمل بصوفها.</t>
  </si>
  <si>
    <t>بن غير محمص</t>
  </si>
  <si>
    <t>بنجيز طازج مبرده أو مجمده</t>
  </si>
  <si>
    <t>موز طازج</t>
  </si>
  <si>
    <t xml:space="preserve">مسحوق غسيل </t>
  </si>
  <si>
    <t xml:space="preserve">اسماك محضرة او محفوضة </t>
  </si>
  <si>
    <t xml:space="preserve">بصل </t>
  </si>
  <si>
    <t>فواكة ذات نواة طازجة غير مذكورة في مكان آخر.</t>
  </si>
  <si>
    <t>نخالات ونخالة جريش وغير ذلك من المخلفات</t>
  </si>
  <si>
    <t>بن محمص</t>
  </si>
  <si>
    <t>مانجو, جوافه, طازج او مجفف</t>
  </si>
  <si>
    <t xml:space="preserve">عسل طبيعي </t>
  </si>
  <si>
    <t>جلود الأغنام ( ماعز) والحمل.</t>
  </si>
  <si>
    <t>سجائر</t>
  </si>
  <si>
    <t>ليموناده, مياه معدنية معطرة , ومياه غازية</t>
  </si>
  <si>
    <t xml:space="preserve">شروخ طازج , مبردة او مجمدة </t>
  </si>
  <si>
    <t xml:space="preserve">ذرة صفراء غير مطحونة </t>
  </si>
  <si>
    <t>بسكويت وكيك, ومنتجات المخابر الفاخرة.</t>
  </si>
  <si>
    <t>خردة وفضلات حديد صلب</t>
  </si>
  <si>
    <t>قطن محلوج</t>
  </si>
  <si>
    <t>مواد اخرى من اصل نباتي غير مذكورة في مكان آخر</t>
  </si>
  <si>
    <t>عنب طازج</t>
  </si>
  <si>
    <t>غاز طبيعي مسيل</t>
  </si>
  <si>
    <t>عصير الفواكة والخضروات.</t>
  </si>
  <si>
    <t>حليب وقشطة محفوظ او مكثف او محلى.</t>
  </si>
  <si>
    <t>قار معني ومنتجات مستحصرة من تقطيره</t>
  </si>
  <si>
    <t>كيروسين (بما في ذلك وقود النفاثات)</t>
  </si>
  <si>
    <t xml:space="preserve">سجائر </t>
  </si>
  <si>
    <t>جلود الضان والحمل بصوفها</t>
  </si>
  <si>
    <t>زيوت غاز (غاز اويل)</t>
  </si>
  <si>
    <t xml:space="preserve">موز طازج </t>
  </si>
  <si>
    <t>مسحوق غسيل</t>
  </si>
  <si>
    <t>نخالة ونخالة جريش وغير ذلك من المخلفات</t>
  </si>
  <si>
    <t>فواكة ذات نواة طازجة وغير مذكورة في مكان اخر</t>
  </si>
  <si>
    <t xml:space="preserve">اسماك محضره او محفوظة </t>
  </si>
  <si>
    <t>مانجة ، جوافة ، طازج او مجفف</t>
  </si>
  <si>
    <t>بسكويت ، كيك ، ومنتجات المخابز الفاخرة</t>
  </si>
  <si>
    <t>عسل طبيعي</t>
  </si>
  <si>
    <t>خردة وفضلات حديد صب وحديد صلب</t>
  </si>
  <si>
    <t>حليب وقشطة محفوظ او مكثف او محلى</t>
  </si>
  <si>
    <t>شروخ طازج مبرده او مجمدة</t>
  </si>
  <si>
    <t>زيةت وشحوم حيوانية ونباتية</t>
  </si>
  <si>
    <t xml:space="preserve">فضلات ونفايات النحاس </t>
  </si>
  <si>
    <t xml:space="preserve">عصير الفواكة والخضروات </t>
  </si>
  <si>
    <t xml:space="preserve">قشر البن </t>
  </si>
  <si>
    <t>زيوت نباتية ثابتة غير مذكورة في مكان اخر</t>
  </si>
  <si>
    <t>زيوت وقود (فيول اويل )غير مذكوره في مكان اخر</t>
  </si>
  <si>
    <t xml:space="preserve">سمك طازج او مبرد او مجمد </t>
  </si>
  <si>
    <t xml:space="preserve">بربان و بيوتان مسيلان </t>
  </si>
  <si>
    <t>بنجير طازج ومبردة او مجمدة</t>
  </si>
  <si>
    <t>م</t>
  </si>
  <si>
    <t>نفط وزيوت مواد معدنية قارية ،خام</t>
  </si>
  <si>
    <t>قيول اوبل (مازوت)</t>
  </si>
  <si>
    <t>كيروسين</t>
  </si>
  <si>
    <t>حبار سيبدج حي او طازج او مبرد</t>
  </si>
  <si>
    <t>نفتالين</t>
  </si>
  <si>
    <t>غاز طبيعي سائل</t>
  </si>
  <si>
    <t xml:space="preserve">اسماك اخرى مجمدة </t>
  </si>
  <si>
    <t xml:space="preserve">اسماك التروتة (سالموتروتا ،اونكورهينكس مايكس..الخ) طازجة اومبردة </t>
  </si>
  <si>
    <t xml:space="preserve">غيرها من اسماك تونة طازجة او مبردة </t>
  </si>
  <si>
    <t>غاز اويل (سولار )ديزل اويل</t>
  </si>
  <si>
    <t>لفائف عدية (سيجائر)محتوية تبغ</t>
  </si>
  <si>
    <t>موز ،تما فية بلانتان طازج او مجفف</t>
  </si>
  <si>
    <t>جلود ضان منتوفة ومدبوغة اوليا بمواد نباتية غيرمهياة اكثر من ذلك ون كانت مشطوره</t>
  </si>
  <si>
    <t>تونة بونيت مخطط البطن او بونيت (ساردا) محضرة او كاملة او مقطعة غير مفرومة</t>
  </si>
  <si>
    <t xml:space="preserve">بصل وعسقلان طازج او مبرد </t>
  </si>
  <si>
    <t>صابون باشكال اخرى</t>
  </si>
  <si>
    <t>بن غير محمص غير منزوع منه الكافين</t>
  </si>
  <si>
    <t>بنزين</t>
  </si>
  <si>
    <t>قطن مندوف او ممشط</t>
  </si>
  <si>
    <t>جوافة ،مانجة مانجو ستين طازج او جاف</t>
  </si>
  <si>
    <t>بسكويت محلي ،فطائر ذات ترابيع مجوفة ـ جوفريت</t>
  </si>
  <si>
    <t>نخالة ونخالة جريش وغيرها ...الخ من حنطة ـ القمح</t>
  </si>
  <si>
    <t xml:space="preserve">البان وقشدة مركزه غير محتوية على سكر مضاف او مواد تحلية (ماعدا امنكه السائل </t>
  </si>
  <si>
    <t xml:space="preserve">فواكة اخرى طازجة </t>
  </si>
  <si>
    <t>زوبيان (قريدس او جميرى ) غير مجمد غير مقشور غير مطبوخ بالبخار او السلق</t>
  </si>
  <si>
    <t>بن غير محمص (منزوع )منة الكافين</t>
  </si>
  <si>
    <t xml:space="preserve">حبار سبيدج اخرى غير حي او طازج او مبرد </t>
  </si>
  <si>
    <t xml:space="preserve">اثاث من مواد اخرى بما فيها القصب الو الصفصاف او الخيزران او المواد المائلة </t>
  </si>
  <si>
    <t xml:space="preserve">بن محمص غير منزوع منة الكافين </t>
  </si>
  <si>
    <t xml:space="preserve">قطن غير مندوف ولا ممشط </t>
  </si>
  <si>
    <t>زيوت نفط وزيوت مواد معدنية قارية , خام</t>
  </si>
  <si>
    <t>فيول أويل (مازوت</t>
  </si>
  <si>
    <t xml:space="preserve"> اسماك مجمده</t>
  </si>
  <si>
    <t xml:space="preserve"> اسماك طازجه او مبرده غير مذكورة في مكان اخر</t>
  </si>
  <si>
    <t>لفائف عادية (سجائر) محتوية على تبغ</t>
  </si>
  <si>
    <t>غاز أويل (سولار) او ديزل أويل</t>
  </si>
  <si>
    <t>حبار سيبدج حي أو طازج أو مبرد</t>
  </si>
  <si>
    <t xml:space="preserve"> اسماك تونة طازجة او مبردة غير مذكورة في مكان اخر</t>
  </si>
  <si>
    <t>"موز , بما فيه ""بلانتان "" طازج أو مجفف"</t>
  </si>
  <si>
    <t>بصل وعسقلان طازج او مبرد</t>
  </si>
  <si>
    <t>بن غير محمص ( منزوع ) منه الكافين</t>
  </si>
  <si>
    <t>بن محمص غير منزوع منه الكافين</t>
  </si>
  <si>
    <t>حنطة (قمح) قاسية</t>
  </si>
  <si>
    <t>جوافه , مانجه ومانجوستين طازج او جاف</t>
  </si>
  <si>
    <t>نخاله ونخالة جريش وغيرها ..الخ من حنطة - قمح</t>
  </si>
  <si>
    <t>جلود ضان منتوفة ذات دباغة اولية بمواد نباتية و لكنها غير مهيأة اكثر من ذلك,وان كانت مشطورة</t>
  </si>
  <si>
    <t xml:space="preserve"> حبار سبيدج غير حي او طازج او مبرد</t>
  </si>
  <si>
    <t>دقيق حنطة (قمح) دقيق خليط حنطه مع شيلم</t>
  </si>
  <si>
    <t xml:space="preserve"> فواكه اخرى طازجه غير مذكورة في مكان اخر</t>
  </si>
  <si>
    <t xml:space="preserve"> أسماك أخرى محضره أو محفوظه كامله أو مقطعه ولكن غير مفرومه</t>
  </si>
  <si>
    <t>بسكويت محلى , فطائر ذات ترابيع مجوفة  - جوفريت</t>
  </si>
  <si>
    <t xml:space="preserve"> خردة وفضلات اخرى غير مذكورة في مكان اخر</t>
  </si>
  <si>
    <t>محضرات غسيل ومحضرات تنظيف مهيــأة للبـيــــع بالتجزئة</t>
  </si>
  <si>
    <t>غيرها من زيوت وشحوم نباتيه أخرى وحيوانية مهدرجة اومقساة اومجمدة ماعدا المحضرات للصناعة</t>
  </si>
  <si>
    <t xml:space="preserve"> اسماك اخرى مجمده</t>
  </si>
  <si>
    <t>لفائف عادية (سيجائر) محتوية على تبغ</t>
  </si>
  <si>
    <t xml:space="preserve"> ربيان(قريدس او جمبرى) غير مجمد غيـر مقشور غير مطبوخ بالبخار او السلق</t>
  </si>
  <si>
    <t>(جلود مدبوغة ،من الضان منزوعة الصوف وان كانت مشطورة ...بحالتها الرطبة ) بما فيها "وت بلو"</t>
  </si>
  <si>
    <t>زيت بذرة القطن وجزيئاتة ، وان كان مكررا ولكن غير معدل كيميائيا ، عدا 151221 الى 1512991</t>
  </si>
  <si>
    <t>فواكه آخرى مجففه غير مذكورة في مكان اخر</t>
  </si>
  <si>
    <t xml:space="preserve"> اسماك مفلطحه طازجة او مبردة ما عـدا اسماك القفندر والهوشع واسماك موسى</t>
  </si>
  <si>
    <t xml:space="preserve"> مصنوعات سكريه (بما فيها الشوكولاته البيضاء) لا تحتوى على الكاكاوعداعلك -  لبان.الخ</t>
  </si>
  <si>
    <t xml:space="preserve"> عصير اى صنف اخر من الفواكه او الخضار غيرمختمر ولامضاف اليه كحول غير معد للصناعة</t>
  </si>
  <si>
    <t>أسماك تونا بيضاء ( تونوس الألونغا ) طازجة او مبردة</t>
  </si>
  <si>
    <t>بسكويت حلو</t>
  </si>
  <si>
    <t>شاي اسود ( مخمر ) وشاي مخمر جزئياً منكه او غير منكه في عبـوات تزيد وزنها عن 3 كيلو جرام</t>
  </si>
  <si>
    <t>اشكال اخرمن ذهب(بمافى ذلك الذهب المطلي..الخ) غيرنقدي خامااوسبائك,قضبان اواسلاك للصناعة</t>
  </si>
  <si>
    <t>GHEE)مواد دسمة اخر وزيوت مشتقة من اللبن بما فيها السمن</t>
  </si>
  <si>
    <t>صابون ومنتجات ومحضرات غواسل..الخ معدة للاستعمال كمواد تطرية(تواليت) بما فيها المنتجات..الخ</t>
  </si>
  <si>
    <t>جريش وسميد من حنطة - القمح</t>
  </si>
  <si>
    <t>تونه بونيت مخطط البطن أو بونيت (ساردا)محضره أو كامله أو مقطعه ولكن غير مفرومه</t>
  </si>
  <si>
    <t>غيرها من دقيق حبوب عدا دقيق الحنطة(القمح)او دقيق خليط حنطة مع الشيلم عدا دقيق الشيلم غير مذكور في مكان اخر</t>
  </si>
  <si>
    <t>نفايات للصناعةمن بوليمرات الايثيلين</t>
  </si>
  <si>
    <t>نباتات الهندباء وجذوروها بخلاف الهندباء البرية للبذار</t>
  </si>
  <si>
    <t>مصنوعات سكرية (بما فيها الشوكولاتة البيضاء )لا تحتوي على الكاكاو عدا 17049010،170410</t>
  </si>
  <si>
    <t xml:space="preserve"> محضرات غذائيه غير مذكوره ولا داخـله في مكان اخر</t>
  </si>
  <si>
    <t xml:space="preserve"> ذهب(بمافى ذلك الذهب المطلي..الخ)غيـرنقدي خام,عداخامااوسبائك,قضبان او.الخ للصناعة</t>
  </si>
  <si>
    <t>زيوت خفيفة ومحضرات اخر</t>
  </si>
  <si>
    <t>ذهب غير معد للتداول النقدي بأشكال نصف مشغولة أخر عدا للصناعة</t>
  </si>
  <si>
    <t xml:space="preserve"> قضبان وعيدان اخرمن حديداوصلــب غيــر مشغولةاكثرمن الطرق اوالتجليخ بالحرارةاو.الخ</t>
  </si>
  <si>
    <t>أهم ثلاثين سلعة مصدرة للفترة (2002 - 2010 )  (القيمة بالمليون ريال)</t>
  </si>
  <si>
    <t>المصدر: كتاب الاحصاء السنوي 2002 -2010م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</si>
</sst>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Simplified Arabic"/>
      <family val="0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theme="0"/>
      <name val="Simplified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43" fillId="0" borderId="10" xfId="0" applyNumberFormat="1" applyFont="1" applyBorder="1" applyAlignment="1">
      <alignment horizontal="center" vertical="center" wrapText="1" readingOrder="1"/>
    </xf>
    <xf numFmtId="2" fontId="43" fillId="0" borderId="10" xfId="0" applyNumberFormat="1" applyFont="1" applyBorder="1" applyAlignment="1">
      <alignment horizontal="center" vertical="center" wrapText="1" readingOrder="1"/>
    </xf>
    <xf numFmtId="1" fontId="44" fillId="0" borderId="10" xfId="0" applyNumberFormat="1" applyFont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center" vertical="center" readingOrder="1"/>
    </xf>
    <xf numFmtId="0" fontId="44" fillId="33" borderId="10" xfId="0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164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readingOrder="1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4" fillId="33" borderId="10" xfId="0" applyFont="1" applyFill="1" applyBorder="1" applyAlignment="1">
      <alignment horizontal="center" vertical="center" readingOrder="1"/>
    </xf>
    <xf numFmtId="0" fontId="44" fillId="33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readingOrder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readingOrder="1"/>
    </xf>
    <xf numFmtId="0" fontId="46" fillId="36" borderId="11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rightToLeft="1" tabSelected="1" view="pageBreakPreview" zoomScale="70" zoomScaleSheetLayoutView="70" zoomScalePageLayoutView="0" workbookViewId="0" topLeftCell="V1">
      <selection activeCell="AM7" sqref="AM7"/>
    </sheetView>
  </sheetViews>
  <sheetFormatPr defaultColWidth="9.140625" defaultRowHeight="12.75"/>
  <cols>
    <col min="1" max="1" width="3.7109375" style="0" bestFit="1" customWidth="1"/>
    <col min="2" max="2" width="39.28125" style="0" bestFit="1" customWidth="1"/>
    <col min="3" max="3" width="9.140625" style="0" bestFit="1" customWidth="1"/>
    <col min="4" max="4" width="7.8515625" style="0" bestFit="1" customWidth="1"/>
    <col min="5" max="5" width="37.7109375" style="0" bestFit="1" customWidth="1"/>
    <col min="6" max="6" width="9.140625" style="0" bestFit="1" customWidth="1"/>
    <col min="7" max="7" width="7.28125" style="0" bestFit="1" customWidth="1"/>
    <col min="8" max="8" width="53.7109375" style="0" bestFit="1" customWidth="1"/>
    <col min="9" max="17" width="0" style="0" hidden="1" customWidth="1"/>
    <col min="18" max="18" width="18.00390625" style="0" bestFit="1" customWidth="1"/>
    <col min="20" max="20" width="65.140625" style="0" bestFit="1" customWidth="1"/>
    <col min="21" max="21" width="12.57421875" style="0" bestFit="1" customWidth="1"/>
    <col min="23" max="23" width="75.7109375" style="0" bestFit="1" customWidth="1"/>
    <col min="24" max="24" width="12.8515625" style="0" bestFit="1" customWidth="1"/>
    <col min="25" max="25" width="10.28125" style="0" bestFit="1" customWidth="1"/>
    <col min="26" max="26" width="77.28125" style="0" bestFit="1" customWidth="1"/>
    <col min="27" max="27" width="12.57421875" style="0" bestFit="1" customWidth="1"/>
    <col min="29" max="29" width="63.8515625" style="0" bestFit="1" customWidth="1"/>
    <col min="30" max="30" width="10.00390625" style="0" bestFit="1" customWidth="1"/>
    <col min="32" max="32" width="37.00390625" style="0" customWidth="1"/>
    <col min="33" max="33" width="13.00390625" style="0" customWidth="1"/>
    <col min="35" max="35" width="73.421875" style="0" customWidth="1"/>
    <col min="36" max="36" width="13.57421875" style="0" customWidth="1"/>
    <col min="37" max="37" width="10.140625" style="0" bestFit="1" customWidth="1"/>
  </cols>
  <sheetData>
    <row r="1" spans="1:31" ht="72.75" customHeight="1">
      <c r="A1" s="31" t="s">
        <v>142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7" ht="30">
      <c r="A2" s="30">
        <v>2002</v>
      </c>
      <c r="B2" s="30"/>
      <c r="C2" s="30"/>
      <c r="D2" s="30"/>
      <c r="E2" s="25">
        <v>2003</v>
      </c>
      <c r="F2" s="25"/>
      <c r="G2" s="25"/>
      <c r="H2" s="25">
        <v>2004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>
        <v>2005</v>
      </c>
      <c r="U2" s="25"/>
      <c r="V2" s="25"/>
      <c r="W2" s="25">
        <v>2006</v>
      </c>
      <c r="X2" s="25"/>
      <c r="Y2" s="25"/>
      <c r="Z2" s="25">
        <v>2007</v>
      </c>
      <c r="AA2" s="25"/>
      <c r="AB2" s="25"/>
      <c r="AC2" s="25">
        <v>2008</v>
      </c>
      <c r="AD2" s="25"/>
      <c r="AE2" s="25"/>
      <c r="AF2" s="25">
        <v>2009</v>
      </c>
      <c r="AG2" s="25"/>
      <c r="AH2" s="25"/>
      <c r="AI2" s="25">
        <v>2010</v>
      </c>
      <c r="AJ2" s="25"/>
      <c r="AK2" s="25"/>
    </row>
    <row r="3" spans="1:37" ht="15.75">
      <c r="A3" s="27" t="s">
        <v>0</v>
      </c>
      <c r="B3" s="28"/>
      <c r="C3" s="7" t="s">
        <v>1</v>
      </c>
      <c r="D3" s="7" t="s">
        <v>2</v>
      </c>
      <c r="E3" s="7" t="s">
        <v>0</v>
      </c>
      <c r="F3" s="7" t="s">
        <v>1</v>
      </c>
      <c r="G3" s="7" t="s">
        <v>2</v>
      </c>
      <c r="H3" s="7" t="s">
        <v>0</v>
      </c>
      <c r="I3" s="7" t="s">
        <v>1</v>
      </c>
      <c r="J3" s="7" t="s">
        <v>2</v>
      </c>
      <c r="K3" s="7" t="s">
        <v>0</v>
      </c>
      <c r="L3" s="7" t="s">
        <v>1</v>
      </c>
      <c r="M3" s="7" t="s">
        <v>2</v>
      </c>
      <c r="N3" s="7" t="s">
        <v>0</v>
      </c>
      <c r="O3" s="7" t="s">
        <v>1</v>
      </c>
      <c r="P3" s="7" t="s">
        <v>2</v>
      </c>
      <c r="Q3" s="7" t="s">
        <v>0</v>
      </c>
      <c r="R3" s="7" t="s">
        <v>1</v>
      </c>
      <c r="S3" s="7" t="s">
        <v>2</v>
      </c>
      <c r="T3" s="7" t="s">
        <v>0</v>
      </c>
      <c r="U3" s="7" t="s">
        <v>1</v>
      </c>
      <c r="V3" s="7" t="s">
        <v>2</v>
      </c>
      <c r="W3" s="7" t="s">
        <v>0</v>
      </c>
      <c r="X3" s="7" t="s">
        <v>1</v>
      </c>
      <c r="Y3" s="7" t="s">
        <v>2</v>
      </c>
      <c r="Z3" s="7" t="s">
        <v>0</v>
      </c>
      <c r="AA3" s="7" t="s">
        <v>1</v>
      </c>
      <c r="AB3" s="7" t="s">
        <v>2</v>
      </c>
      <c r="AC3" s="7" t="s">
        <v>0</v>
      </c>
      <c r="AD3" s="7" t="s">
        <v>1</v>
      </c>
      <c r="AE3" s="7" t="s">
        <v>2</v>
      </c>
      <c r="AF3" s="18" t="s">
        <v>0</v>
      </c>
      <c r="AG3" s="18" t="s">
        <v>1</v>
      </c>
      <c r="AH3" s="18" t="s">
        <v>2</v>
      </c>
      <c r="AI3" s="22" t="s">
        <v>0</v>
      </c>
      <c r="AJ3" s="22" t="s">
        <v>1</v>
      </c>
      <c r="AK3" s="22" t="s">
        <v>2</v>
      </c>
    </row>
    <row r="4" spans="1:37" ht="15.75">
      <c r="A4" s="29" t="s">
        <v>61</v>
      </c>
      <c r="B4" s="8" t="s">
        <v>3</v>
      </c>
      <c r="C4" s="9">
        <f>C5+C6</f>
        <v>540732.1490000001</v>
      </c>
      <c r="D4" s="9">
        <f>D5+D6</f>
        <v>100</v>
      </c>
      <c r="E4" s="8" t="s">
        <v>3</v>
      </c>
      <c r="F4" s="8">
        <f>F5+F6</f>
        <v>659476</v>
      </c>
      <c r="G4" s="8">
        <f>G5+G6</f>
        <v>99.99999999999997</v>
      </c>
      <c r="H4" s="8" t="s">
        <v>3</v>
      </c>
      <c r="I4" s="8"/>
      <c r="J4" s="8"/>
      <c r="K4" s="8"/>
      <c r="L4" s="8"/>
      <c r="M4" s="8"/>
      <c r="N4" s="8"/>
      <c r="O4" s="8"/>
      <c r="P4" s="8"/>
      <c r="Q4" s="8"/>
      <c r="R4" s="9">
        <f>SUM(R5:R6)</f>
        <v>731781.3390000002</v>
      </c>
      <c r="S4" s="9">
        <f>SUM(S5:S6)</f>
        <v>99.99999999999996</v>
      </c>
      <c r="T4" s="8" t="s">
        <v>3</v>
      </c>
      <c r="U4" s="9">
        <f>SUM(U5:U6)</f>
        <v>1048078</v>
      </c>
      <c r="V4" s="9">
        <f>SUM(V5:V6)</f>
        <v>99.66</v>
      </c>
      <c r="W4" s="8" t="s">
        <v>3</v>
      </c>
      <c r="X4" s="9">
        <f>X5+X6</f>
        <v>2525374.6272573397</v>
      </c>
      <c r="Y4" s="9">
        <f>Y5+Y6</f>
        <v>99.71285295656594</v>
      </c>
      <c r="Z4" s="8" t="s">
        <v>3</v>
      </c>
      <c r="AA4" s="9">
        <f>AA5+AA6</f>
        <v>1214516.7704272296</v>
      </c>
      <c r="AB4" s="9">
        <f>AB5+AB6</f>
        <v>99.99999999999999</v>
      </c>
      <c r="AC4" s="8" t="s">
        <v>3</v>
      </c>
      <c r="AD4" s="9">
        <f>AD6+AD5</f>
        <v>1438337</v>
      </c>
      <c r="AE4" s="9">
        <f>AE6+AE5</f>
        <v>99.99999999999997</v>
      </c>
      <c r="AF4" s="19" t="s">
        <v>3</v>
      </c>
      <c r="AG4" s="9">
        <v>1225847</v>
      </c>
      <c r="AH4" s="9">
        <v>100</v>
      </c>
      <c r="AI4" s="23" t="s">
        <v>3</v>
      </c>
      <c r="AJ4" s="23">
        <v>1361809</v>
      </c>
      <c r="AK4" s="23">
        <v>100</v>
      </c>
    </row>
    <row r="5" spans="1:37" ht="15.75">
      <c r="A5" s="28"/>
      <c r="B5" s="8" t="s">
        <v>4</v>
      </c>
      <c r="C5" s="9">
        <f>SUM(C7:C36)</f>
        <v>534890.7640000001</v>
      </c>
      <c r="D5" s="8">
        <v>98.92</v>
      </c>
      <c r="E5" s="8" t="s">
        <v>4</v>
      </c>
      <c r="F5" s="8">
        <f>SUM(F7:F36)</f>
        <v>653263</v>
      </c>
      <c r="G5" s="8">
        <f>SUM(G7:G36)</f>
        <v>99.05999999999997</v>
      </c>
      <c r="H5" s="8" t="s">
        <v>4</v>
      </c>
      <c r="I5" s="8"/>
      <c r="J5" s="8"/>
      <c r="K5" s="8"/>
      <c r="L5" s="8"/>
      <c r="M5" s="8"/>
      <c r="N5" s="8"/>
      <c r="O5" s="8"/>
      <c r="P5" s="8"/>
      <c r="Q5" s="8"/>
      <c r="R5" s="9">
        <f>SUM(R7:R36)</f>
        <v>719220.3390000002</v>
      </c>
      <c r="S5" s="9">
        <f>SUM(S7:S36)</f>
        <v>98.29999999999995</v>
      </c>
      <c r="T5" s="8" t="s">
        <v>4</v>
      </c>
      <c r="U5" s="9">
        <f>SUM(U7:U36)</f>
        <v>1026609</v>
      </c>
      <c r="V5" s="9">
        <f>SUM(V7:V36)</f>
        <v>98.66</v>
      </c>
      <c r="W5" s="8" t="s">
        <v>4</v>
      </c>
      <c r="X5" s="9">
        <f>SUM(X7:X36)</f>
        <v>1254508.3548027193</v>
      </c>
      <c r="Y5" s="9">
        <f>SUM(Y7:Y36)</f>
        <v>98.71285295656594</v>
      </c>
      <c r="Z5" s="8" t="s">
        <v>4</v>
      </c>
      <c r="AA5" s="9">
        <f>SUM(AA7:AA36)</f>
        <v>1194342.7704272296</v>
      </c>
      <c r="AB5" s="9">
        <f>SUM(AB7:AB36)</f>
        <v>98.3389703028635</v>
      </c>
      <c r="AC5" s="8" t="s">
        <v>4</v>
      </c>
      <c r="AD5" s="9">
        <f>SUM(AD7:AD36)</f>
        <v>1415293</v>
      </c>
      <c r="AE5" s="9">
        <f>SUM(AE7:AE36)</f>
        <v>98.39788936201813</v>
      </c>
      <c r="AF5" s="19" t="s">
        <v>4</v>
      </c>
      <c r="AG5" s="9">
        <v>1203418</v>
      </c>
      <c r="AH5" s="9">
        <v>98.17</v>
      </c>
      <c r="AI5" s="23" t="s">
        <v>4</v>
      </c>
      <c r="AJ5" s="23">
        <v>1330628</v>
      </c>
      <c r="AK5" s="11">
        <v>97.71032354317637</v>
      </c>
    </row>
    <row r="6" spans="1:37" ht="15.75">
      <c r="A6" s="28"/>
      <c r="B6" s="8" t="s">
        <v>5</v>
      </c>
      <c r="C6" s="9">
        <v>5841.385</v>
      </c>
      <c r="D6" s="10">
        <v>1.08</v>
      </c>
      <c r="E6" s="8" t="s">
        <v>5</v>
      </c>
      <c r="F6" s="8">
        <v>6213</v>
      </c>
      <c r="G6" s="8">
        <v>0.94</v>
      </c>
      <c r="H6" s="8" t="s">
        <v>5</v>
      </c>
      <c r="I6" s="8"/>
      <c r="J6" s="8"/>
      <c r="K6" s="8"/>
      <c r="L6" s="8"/>
      <c r="M6" s="8"/>
      <c r="N6" s="8"/>
      <c r="O6" s="8"/>
      <c r="P6" s="8"/>
      <c r="Q6" s="8"/>
      <c r="R6" s="8">
        <v>12561</v>
      </c>
      <c r="S6" s="8">
        <v>1.7</v>
      </c>
      <c r="T6" s="8" t="s">
        <v>5</v>
      </c>
      <c r="U6" s="9">
        <v>21469</v>
      </c>
      <c r="V6" s="11">
        <v>1</v>
      </c>
      <c r="W6" s="8" t="s">
        <v>5</v>
      </c>
      <c r="X6" s="9">
        <v>1270866.27245462</v>
      </c>
      <c r="Y6" s="10">
        <v>1</v>
      </c>
      <c r="Z6" s="8" t="s">
        <v>5</v>
      </c>
      <c r="AA6" s="9">
        <v>20174</v>
      </c>
      <c r="AB6" s="9">
        <v>1.6610296971364908</v>
      </c>
      <c r="AC6" s="8" t="s">
        <v>5</v>
      </c>
      <c r="AD6" s="9">
        <v>23044</v>
      </c>
      <c r="AE6" s="9">
        <v>1.6021106379818315</v>
      </c>
      <c r="AF6" s="19" t="s">
        <v>5</v>
      </c>
      <c r="AG6" s="9">
        <v>22429</v>
      </c>
      <c r="AH6" s="9">
        <v>1.83</v>
      </c>
      <c r="AI6" s="23" t="s">
        <v>5</v>
      </c>
      <c r="AJ6" s="23">
        <v>31181</v>
      </c>
      <c r="AK6" s="10">
        <v>2.2896764568236327</v>
      </c>
    </row>
    <row r="7" spans="1:37" ht="24" customHeight="1">
      <c r="A7" s="12">
        <v>1</v>
      </c>
      <c r="B7" s="12" t="s">
        <v>6</v>
      </c>
      <c r="C7" s="13">
        <v>495266.563</v>
      </c>
      <c r="D7" s="14">
        <v>91.59</v>
      </c>
      <c r="E7" s="12" t="s">
        <v>6</v>
      </c>
      <c r="F7" s="15">
        <v>563082</v>
      </c>
      <c r="G7" s="15">
        <v>85.38</v>
      </c>
      <c r="H7" s="12" t="s">
        <v>62</v>
      </c>
      <c r="I7" s="16"/>
      <c r="J7" s="16"/>
      <c r="K7" s="16"/>
      <c r="L7" s="16"/>
      <c r="M7" s="16"/>
      <c r="N7" s="16"/>
      <c r="O7" s="16"/>
      <c r="P7" s="16"/>
      <c r="Q7" s="16"/>
      <c r="R7" s="15">
        <v>660854.903</v>
      </c>
      <c r="S7" s="15">
        <v>90.3</v>
      </c>
      <c r="T7" s="12" t="s">
        <v>92</v>
      </c>
      <c r="U7" s="15">
        <v>910995</v>
      </c>
      <c r="V7" s="17">
        <v>87.54</v>
      </c>
      <c r="W7" s="12" t="s">
        <v>92</v>
      </c>
      <c r="X7" s="4">
        <v>1107845.95180569</v>
      </c>
      <c r="Y7" s="5">
        <v>87.17250396974782</v>
      </c>
      <c r="Z7" s="12" t="s">
        <v>92</v>
      </c>
      <c r="AA7" s="4">
        <v>989371.858965</v>
      </c>
      <c r="AB7" s="5">
        <v>81.46221693328867</v>
      </c>
      <c r="AC7" s="12" t="s">
        <v>92</v>
      </c>
      <c r="AD7" s="4">
        <v>1174618</v>
      </c>
      <c r="AE7" s="5">
        <v>81.66520793621518</v>
      </c>
      <c r="AF7" s="12" t="s">
        <v>92</v>
      </c>
      <c r="AG7" s="20">
        <v>1021659</v>
      </c>
      <c r="AH7" s="21">
        <v>83.34305111219598</v>
      </c>
      <c r="AI7" s="12" t="s">
        <v>92</v>
      </c>
      <c r="AJ7" s="20">
        <v>992392</v>
      </c>
      <c r="AK7" s="24">
        <v>72.87307931053965</v>
      </c>
    </row>
    <row r="8" spans="1:37" ht="15.75">
      <c r="A8" s="12">
        <v>2</v>
      </c>
      <c r="B8" s="12" t="s">
        <v>7</v>
      </c>
      <c r="C8" s="13">
        <v>12834.006</v>
      </c>
      <c r="D8" s="14">
        <v>2.37</v>
      </c>
      <c r="E8" s="12" t="s">
        <v>36</v>
      </c>
      <c r="F8" s="15">
        <v>21415</v>
      </c>
      <c r="G8" s="15">
        <v>3.25</v>
      </c>
      <c r="H8" s="12" t="s">
        <v>63</v>
      </c>
      <c r="I8" s="16"/>
      <c r="J8" s="16"/>
      <c r="K8" s="16"/>
      <c r="L8" s="16"/>
      <c r="M8" s="16"/>
      <c r="N8" s="16"/>
      <c r="O8" s="16"/>
      <c r="P8" s="16"/>
      <c r="Q8" s="16"/>
      <c r="R8" s="15">
        <v>8973.25</v>
      </c>
      <c r="S8" s="15">
        <v>1.23</v>
      </c>
      <c r="T8" s="12" t="s">
        <v>64</v>
      </c>
      <c r="U8" s="15">
        <v>31477</v>
      </c>
      <c r="V8" s="17">
        <v>3.02</v>
      </c>
      <c r="W8" s="12" t="s">
        <v>93</v>
      </c>
      <c r="X8" s="4">
        <v>40887.588846</v>
      </c>
      <c r="Y8" s="5">
        <v>3.2173006501327226</v>
      </c>
      <c r="Z8" s="12" t="s">
        <v>93</v>
      </c>
      <c r="AA8" s="4">
        <v>58778.211223</v>
      </c>
      <c r="AB8" s="5">
        <v>4.839639767607414</v>
      </c>
      <c r="AC8" s="12" t="s">
        <v>93</v>
      </c>
      <c r="AD8" s="4">
        <v>82282</v>
      </c>
      <c r="AE8" s="5">
        <v>5.720623542290175</v>
      </c>
      <c r="AF8" s="12" t="s">
        <v>93</v>
      </c>
      <c r="AG8" s="20">
        <v>55776</v>
      </c>
      <c r="AH8" s="21">
        <v>4.550022212305191</v>
      </c>
      <c r="AI8" s="12" t="s">
        <v>67</v>
      </c>
      <c r="AJ8" s="20">
        <v>160908</v>
      </c>
      <c r="AK8" s="24">
        <v>11.81575162605649</v>
      </c>
    </row>
    <row r="9" spans="1:37" ht="15.75">
      <c r="A9" s="12">
        <v>3</v>
      </c>
      <c r="B9" s="12" t="s">
        <v>8</v>
      </c>
      <c r="C9" s="13">
        <v>3572.169</v>
      </c>
      <c r="D9" s="14">
        <v>0.66</v>
      </c>
      <c r="E9" s="12" t="s">
        <v>57</v>
      </c>
      <c r="F9" s="15">
        <v>14100</v>
      </c>
      <c r="G9" s="15">
        <v>2.14</v>
      </c>
      <c r="H9" s="12" t="s">
        <v>64</v>
      </c>
      <c r="I9" s="16"/>
      <c r="J9" s="16"/>
      <c r="K9" s="16"/>
      <c r="L9" s="16"/>
      <c r="M9" s="16"/>
      <c r="N9" s="16"/>
      <c r="O9" s="16"/>
      <c r="P9" s="16"/>
      <c r="Q9" s="16"/>
      <c r="R9" s="15">
        <v>6718</v>
      </c>
      <c r="S9" s="15">
        <v>0.92</v>
      </c>
      <c r="T9" s="12" t="s">
        <v>93</v>
      </c>
      <c r="U9" s="15">
        <v>25259</v>
      </c>
      <c r="V9" s="17">
        <v>2.43</v>
      </c>
      <c r="W9" s="12" t="s">
        <v>64</v>
      </c>
      <c r="X9" s="4">
        <v>34656.292158</v>
      </c>
      <c r="Y9" s="5">
        <v>2.726981816195574</v>
      </c>
      <c r="Z9" s="12" t="s">
        <v>64</v>
      </c>
      <c r="AA9" s="4">
        <v>52403.03856</v>
      </c>
      <c r="AB9" s="5">
        <v>4.314725203124285</v>
      </c>
      <c r="AC9" s="12" t="s">
        <v>64</v>
      </c>
      <c r="AD9" s="4">
        <v>50691</v>
      </c>
      <c r="AE9" s="5">
        <v>3.5242661111343914</v>
      </c>
      <c r="AF9" s="12" t="s">
        <v>64</v>
      </c>
      <c r="AG9" s="20">
        <v>36601</v>
      </c>
      <c r="AH9" s="21">
        <v>2.9857793239441106</v>
      </c>
      <c r="AI9" s="12" t="s">
        <v>93</v>
      </c>
      <c r="AJ9" s="20">
        <v>46177</v>
      </c>
      <c r="AK9" s="24">
        <v>3.390895316274846</v>
      </c>
    </row>
    <row r="10" spans="1:37" ht="15.75">
      <c r="A10" s="12">
        <v>4</v>
      </c>
      <c r="B10" s="12" t="s">
        <v>9</v>
      </c>
      <c r="C10" s="13">
        <v>2450.51</v>
      </c>
      <c r="D10" s="14">
        <v>0.45</v>
      </c>
      <c r="E10" s="12" t="s">
        <v>37</v>
      </c>
      <c r="F10" s="15">
        <v>11195</v>
      </c>
      <c r="G10" s="15">
        <v>1.7</v>
      </c>
      <c r="H10" s="12" t="s">
        <v>65</v>
      </c>
      <c r="I10" s="16"/>
      <c r="J10" s="16"/>
      <c r="K10" s="16"/>
      <c r="L10" s="16"/>
      <c r="M10" s="16"/>
      <c r="N10" s="16"/>
      <c r="O10" s="16"/>
      <c r="P10" s="16"/>
      <c r="Q10" s="16"/>
      <c r="R10" s="15">
        <v>4216.33</v>
      </c>
      <c r="S10" s="15">
        <v>0.58</v>
      </c>
      <c r="T10" s="12" t="s">
        <v>66</v>
      </c>
      <c r="U10" s="15">
        <v>11375</v>
      </c>
      <c r="V10" s="17">
        <v>1.09</v>
      </c>
      <c r="W10" s="12" t="s">
        <v>66</v>
      </c>
      <c r="X10" s="4">
        <v>14542.923301</v>
      </c>
      <c r="Y10" s="5">
        <v>1.1443315175019166</v>
      </c>
      <c r="Z10" s="12" t="s">
        <v>66</v>
      </c>
      <c r="AA10" s="4">
        <v>26405.252297</v>
      </c>
      <c r="AB10" s="5">
        <v>2.174137430032288</v>
      </c>
      <c r="AC10" s="12" t="s">
        <v>66</v>
      </c>
      <c r="AD10" s="4">
        <v>18756</v>
      </c>
      <c r="AE10" s="5">
        <v>1.3039746257768687</v>
      </c>
      <c r="AF10" s="12" t="s">
        <v>95</v>
      </c>
      <c r="AG10" s="20">
        <v>15188</v>
      </c>
      <c r="AH10" s="21">
        <v>1.2389871919311333</v>
      </c>
      <c r="AI10" s="12" t="s">
        <v>64</v>
      </c>
      <c r="AJ10" s="20">
        <v>32422</v>
      </c>
      <c r="AK10" s="24">
        <v>2.3808548521503314</v>
      </c>
    </row>
    <row r="11" spans="1:37" ht="15.75">
      <c r="A11" s="12">
        <v>5</v>
      </c>
      <c r="B11" s="12" t="s">
        <v>10</v>
      </c>
      <c r="C11" s="13">
        <v>2428.464</v>
      </c>
      <c r="D11" s="14">
        <v>0.45</v>
      </c>
      <c r="E11" s="12" t="s">
        <v>58</v>
      </c>
      <c r="F11" s="15">
        <v>10681</v>
      </c>
      <c r="G11" s="15">
        <v>1.62</v>
      </c>
      <c r="H11" s="12" t="s">
        <v>66</v>
      </c>
      <c r="I11" s="16"/>
      <c r="J11" s="16"/>
      <c r="K11" s="16"/>
      <c r="L11" s="16"/>
      <c r="M11" s="16"/>
      <c r="N11" s="16"/>
      <c r="O11" s="16"/>
      <c r="P11" s="16"/>
      <c r="Q11" s="16"/>
      <c r="R11" s="15">
        <v>4167.253</v>
      </c>
      <c r="S11" s="15">
        <v>0.57</v>
      </c>
      <c r="T11" s="12" t="s">
        <v>94</v>
      </c>
      <c r="U11" s="15">
        <v>6314</v>
      </c>
      <c r="V11" s="17">
        <v>0.61</v>
      </c>
      <c r="W11" s="12" t="s">
        <v>116</v>
      </c>
      <c r="X11" s="4">
        <v>8656.46417078</v>
      </c>
      <c r="Y11" s="5">
        <v>0.6811467389137987</v>
      </c>
      <c r="Z11" s="12" t="s">
        <v>116</v>
      </c>
      <c r="AA11" s="4">
        <v>8342.41060029</v>
      </c>
      <c r="AB11" s="5">
        <v>0.6868916433284485</v>
      </c>
      <c r="AC11" s="12" t="s">
        <v>97</v>
      </c>
      <c r="AD11" s="4">
        <v>14737</v>
      </c>
      <c r="AE11" s="5">
        <v>1.0245733215429975</v>
      </c>
      <c r="AF11" s="12" t="s">
        <v>67</v>
      </c>
      <c r="AG11" s="20">
        <v>13442</v>
      </c>
      <c r="AH11" s="21">
        <v>1.096614222624193</v>
      </c>
      <c r="AI11" s="12" t="s">
        <v>95</v>
      </c>
      <c r="AJ11" s="20">
        <v>19197</v>
      </c>
      <c r="AK11" s="24">
        <v>1.4097374419210562</v>
      </c>
    </row>
    <row r="12" spans="1:37" ht="15.75">
      <c r="A12" s="12">
        <v>6</v>
      </c>
      <c r="B12" s="12" t="s">
        <v>11</v>
      </c>
      <c r="C12" s="13">
        <v>1969.797</v>
      </c>
      <c r="D12" s="14">
        <v>0.36</v>
      </c>
      <c r="E12" s="12" t="s">
        <v>59</v>
      </c>
      <c r="F12" s="15">
        <v>6560</v>
      </c>
      <c r="G12" s="15">
        <v>0.99</v>
      </c>
      <c r="H12" s="12" t="s">
        <v>67</v>
      </c>
      <c r="I12" s="16"/>
      <c r="J12" s="16"/>
      <c r="K12" s="16"/>
      <c r="L12" s="16"/>
      <c r="M12" s="16"/>
      <c r="N12" s="16"/>
      <c r="O12" s="16"/>
      <c r="P12" s="16"/>
      <c r="Q12" s="16"/>
      <c r="R12" s="15">
        <v>3850.618</v>
      </c>
      <c r="S12" s="15">
        <v>0.53</v>
      </c>
      <c r="T12" s="12" t="s">
        <v>95</v>
      </c>
      <c r="U12" s="15">
        <v>4597</v>
      </c>
      <c r="V12" s="17">
        <v>0.44</v>
      </c>
      <c r="W12" s="12" t="s">
        <v>97</v>
      </c>
      <c r="X12" s="4">
        <v>7265.5642609999995</v>
      </c>
      <c r="Y12" s="5">
        <v>0.5717017138999915</v>
      </c>
      <c r="Z12" s="12" t="s">
        <v>95</v>
      </c>
      <c r="AA12" s="4">
        <v>7238.01864347</v>
      </c>
      <c r="AB12" s="5">
        <v>0.5959589810027126</v>
      </c>
      <c r="AC12" s="12" t="s">
        <v>116</v>
      </c>
      <c r="AD12" s="4">
        <v>11874</v>
      </c>
      <c r="AE12" s="5">
        <v>0.8255673783867441</v>
      </c>
      <c r="AF12" s="12" t="s">
        <v>116</v>
      </c>
      <c r="AG12" s="20">
        <v>9185</v>
      </c>
      <c r="AH12" s="21">
        <v>0.7493449461722969</v>
      </c>
      <c r="AI12" s="12" t="s">
        <v>116</v>
      </c>
      <c r="AJ12" s="20">
        <v>15319</v>
      </c>
      <c r="AK12" s="24">
        <v>1.1249203753308206</v>
      </c>
    </row>
    <row r="13" spans="1:37" ht="15.75">
      <c r="A13" s="12">
        <v>7</v>
      </c>
      <c r="B13" s="12" t="s">
        <v>12</v>
      </c>
      <c r="C13" s="13">
        <v>1772.278</v>
      </c>
      <c r="D13" s="14">
        <v>0.33</v>
      </c>
      <c r="E13" s="12" t="s">
        <v>60</v>
      </c>
      <c r="F13" s="15">
        <v>4199</v>
      </c>
      <c r="G13" s="15">
        <v>0.64</v>
      </c>
      <c r="H13" s="12" t="s">
        <v>68</v>
      </c>
      <c r="I13" s="16"/>
      <c r="J13" s="16"/>
      <c r="K13" s="16"/>
      <c r="L13" s="16"/>
      <c r="M13" s="16"/>
      <c r="N13" s="16"/>
      <c r="O13" s="16"/>
      <c r="P13" s="16"/>
      <c r="Q13" s="16"/>
      <c r="R13" s="15">
        <v>3641.906</v>
      </c>
      <c r="S13" s="15">
        <v>0.5</v>
      </c>
      <c r="T13" s="12" t="s">
        <v>67</v>
      </c>
      <c r="U13" s="15">
        <v>4299</v>
      </c>
      <c r="V13" s="17">
        <v>0.41</v>
      </c>
      <c r="W13" s="12" t="s">
        <v>95</v>
      </c>
      <c r="X13" s="4">
        <v>7243.86974395</v>
      </c>
      <c r="Y13" s="5">
        <v>0.5699946486075829</v>
      </c>
      <c r="Z13" s="12" t="s">
        <v>97</v>
      </c>
      <c r="AA13" s="4">
        <v>6013.312876</v>
      </c>
      <c r="AB13" s="5">
        <v>0.49512000321587796</v>
      </c>
      <c r="AC13" s="12" t="s">
        <v>95</v>
      </c>
      <c r="AD13" s="4">
        <v>11437</v>
      </c>
      <c r="AE13" s="5">
        <v>0.7951850247626239</v>
      </c>
      <c r="AF13" s="12" t="s">
        <v>66</v>
      </c>
      <c r="AG13" s="20">
        <v>7044</v>
      </c>
      <c r="AH13" s="21">
        <v>0.5746974987399938</v>
      </c>
      <c r="AI13" s="12" t="s">
        <v>66</v>
      </c>
      <c r="AJ13" s="20">
        <v>8707</v>
      </c>
      <c r="AK13" s="24">
        <v>0.6394084829175443</v>
      </c>
    </row>
    <row r="14" spans="1:37" ht="15.75">
      <c r="A14" s="12">
        <v>8</v>
      </c>
      <c r="B14" s="12" t="s">
        <v>13</v>
      </c>
      <c r="C14" s="13">
        <v>1676.395</v>
      </c>
      <c r="D14" s="14">
        <v>0.31</v>
      </c>
      <c r="E14" s="12" t="s">
        <v>38</v>
      </c>
      <c r="F14" s="15">
        <v>2475</v>
      </c>
      <c r="G14" s="15">
        <v>0.38</v>
      </c>
      <c r="H14" s="12" t="s">
        <v>69</v>
      </c>
      <c r="I14" s="16"/>
      <c r="J14" s="16"/>
      <c r="K14" s="16"/>
      <c r="L14" s="16"/>
      <c r="M14" s="16"/>
      <c r="N14" s="16"/>
      <c r="O14" s="16"/>
      <c r="P14" s="16"/>
      <c r="Q14" s="16"/>
      <c r="R14" s="15">
        <v>2944.77</v>
      </c>
      <c r="S14" s="15">
        <v>0.4</v>
      </c>
      <c r="T14" s="12" t="s">
        <v>96</v>
      </c>
      <c r="U14" s="15">
        <v>3707</v>
      </c>
      <c r="V14" s="17">
        <v>0.36</v>
      </c>
      <c r="W14" s="12" t="s">
        <v>117</v>
      </c>
      <c r="X14" s="4">
        <v>5144.54306668</v>
      </c>
      <c r="Y14" s="5">
        <v>0.40480601131569494</v>
      </c>
      <c r="Z14" s="12" t="s">
        <v>99</v>
      </c>
      <c r="AA14" s="4">
        <v>5199.43288932</v>
      </c>
      <c r="AB14" s="5">
        <v>0.4281073148805271</v>
      </c>
      <c r="AC14" s="12" t="s">
        <v>98</v>
      </c>
      <c r="AD14" s="4">
        <v>6840</v>
      </c>
      <c r="AE14" s="5">
        <v>0.47554420618773674</v>
      </c>
      <c r="AF14" s="12" t="s">
        <v>98</v>
      </c>
      <c r="AG14" s="20">
        <v>6974</v>
      </c>
      <c r="AH14" s="21">
        <v>0.568950619196738</v>
      </c>
      <c r="AI14" s="12" t="s">
        <v>98</v>
      </c>
      <c r="AJ14" s="20">
        <v>7617</v>
      </c>
      <c r="AK14" s="24">
        <v>0.5593931296197446</v>
      </c>
    </row>
    <row r="15" spans="1:37" ht="15.75">
      <c r="A15" s="12">
        <v>9</v>
      </c>
      <c r="B15" s="12" t="s">
        <v>14</v>
      </c>
      <c r="C15" s="13">
        <v>1574.349</v>
      </c>
      <c r="D15" s="14">
        <v>0.29</v>
      </c>
      <c r="E15" s="12" t="s">
        <v>39</v>
      </c>
      <c r="F15" s="15">
        <v>2013</v>
      </c>
      <c r="G15" s="15">
        <v>0.31</v>
      </c>
      <c r="H15" s="12" t="s">
        <v>70</v>
      </c>
      <c r="I15" s="16"/>
      <c r="J15" s="16"/>
      <c r="K15" s="16"/>
      <c r="L15" s="16"/>
      <c r="M15" s="16"/>
      <c r="N15" s="16"/>
      <c r="O15" s="16"/>
      <c r="P15" s="16"/>
      <c r="Q15" s="16"/>
      <c r="R15" s="15">
        <v>2798.616</v>
      </c>
      <c r="S15" s="15">
        <v>0.38</v>
      </c>
      <c r="T15" s="12" t="s">
        <v>97</v>
      </c>
      <c r="U15" s="15">
        <v>3273</v>
      </c>
      <c r="V15" s="17">
        <v>0.31</v>
      </c>
      <c r="W15" s="12" t="s">
        <v>98</v>
      </c>
      <c r="X15" s="4">
        <v>3633.72008091</v>
      </c>
      <c r="Y15" s="5">
        <v>0.2859246609709482</v>
      </c>
      <c r="Z15" s="12" t="s">
        <v>117</v>
      </c>
      <c r="AA15" s="4">
        <v>5059.7862083</v>
      </c>
      <c r="AB15" s="5">
        <v>0.4166091828888151</v>
      </c>
      <c r="AC15" s="12" t="s">
        <v>100</v>
      </c>
      <c r="AD15" s="4">
        <v>4325</v>
      </c>
      <c r="AE15" s="5">
        <v>0.30066862811174744</v>
      </c>
      <c r="AF15" s="12" t="s">
        <v>117</v>
      </c>
      <c r="AG15" s="20">
        <v>4769</v>
      </c>
      <c r="AH15" s="21">
        <v>0.3890751983757138</v>
      </c>
      <c r="AI15" s="12" t="s">
        <v>117</v>
      </c>
      <c r="AJ15" s="20">
        <v>4942</v>
      </c>
      <c r="AK15" s="24">
        <v>0.36291533879871496</v>
      </c>
    </row>
    <row r="16" spans="1:37" ht="15.75">
      <c r="A16" s="12">
        <v>10</v>
      </c>
      <c r="B16" s="12" t="s">
        <v>15</v>
      </c>
      <c r="C16" s="13">
        <v>1275.999</v>
      </c>
      <c r="D16" s="14">
        <v>0.24</v>
      </c>
      <c r="E16" s="12" t="s">
        <v>40</v>
      </c>
      <c r="F16" s="15">
        <v>1930</v>
      </c>
      <c r="G16" s="15">
        <v>0.29</v>
      </c>
      <c r="H16" s="12" t="s">
        <v>71</v>
      </c>
      <c r="I16" s="16"/>
      <c r="J16" s="16"/>
      <c r="K16" s="16"/>
      <c r="L16" s="16"/>
      <c r="M16" s="16"/>
      <c r="N16" s="16"/>
      <c r="O16" s="16"/>
      <c r="P16" s="16"/>
      <c r="Q16" s="16"/>
      <c r="R16" s="15">
        <v>2472.089</v>
      </c>
      <c r="S16" s="15">
        <v>0.34</v>
      </c>
      <c r="T16" s="12" t="s">
        <v>98</v>
      </c>
      <c r="U16" s="15">
        <v>2994</v>
      </c>
      <c r="V16" s="17">
        <v>0.29</v>
      </c>
      <c r="W16" s="12" t="s">
        <v>118</v>
      </c>
      <c r="X16" s="4">
        <v>2532.434747</v>
      </c>
      <c r="Y16" s="5">
        <v>0.19926838896343652</v>
      </c>
      <c r="Z16" s="12" t="s">
        <v>98</v>
      </c>
      <c r="AA16" s="4">
        <v>4627.473021719999</v>
      </c>
      <c r="AB16" s="5">
        <v>0.3810136782570757</v>
      </c>
      <c r="AC16" s="12" t="s">
        <v>117</v>
      </c>
      <c r="AD16" s="4">
        <v>3647</v>
      </c>
      <c r="AE16" s="5">
        <v>0.25357376898634937</v>
      </c>
      <c r="AF16" s="12" t="s">
        <v>100</v>
      </c>
      <c r="AG16" s="20">
        <v>3127</v>
      </c>
      <c r="AH16" s="21">
        <v>0.25510857403318654</v>
      </c>
      <c r="AI16" s="12" t="s">
        <v>128</v>
      </c>
      <c r="AJ16" s="20">
        <v>2988</v>
      </c>
      <c r="AK16" s="24">
        <v>0.21948019378378075</v>
      </c>
    </row>
    <row r="17" spans="1:37" ht="15.75">
      <c r="A17" s="12">
        <v>11</v>
      </c>
      <c r="B17" s="12" t="s">
        <v>16</v>
      </c>
      <c r="C17" s="13">
        <v>823.217</v>
      </c>
      <c r="D17" s="14">
        <v>0.15</v>
      </c>
      <c r="E17" s="12" t="s">
        <v>12</v>
      </c>
      <c r="F17" s="15">
        <v>1809</v>
      </c>
      <c r="G17" s="15">
        <v>0.27</v>
      </c>
      <c r="H17" s="12" t="s">
        <v>72</v>
      </c>
      <c r="I17" s="16"/>
      <c r="J17" s="16"/>
      <c r="K17" s="16"/>
      <c r="L17" s="16"/>
      <c r="M17" s="16"/>
      <c r="N17" s="16"/>
      <c r="O17" s="16"/>
      <c r="P17" s="16"/>
      <c r="Q17" s="16"/>
      <c r="R17" s="15">
        <v>2255.183</v>
      </c>
      <c r="S17" s="15">
        <v>0.31</v>
      </c>
      <c r="T17" s="12" t="s">
        <v>99</v>
      </c>
      <c r="U17" s="15">
        <v>2781</v>
      </c>
      <c r="V17" s="17">
        <v>0.27</v>
      </c>
      <c r="W17" s="12" t="s">
        <v>100</v>
      </c>
      <c r="X17" s="4">
        <v>2286.68476884</v>
      </c>
      <c r="Y17" s="5">
        <v>0.17993118697086616</v>
      </c>
      <c r="Z17" s="12" t="s">
        <v>124</v>
      </c>
      <c r="AA17" s="4">
        <v>3679.08253926</v>
      </c>
      <c r="AB17" s="5">
        <v>0.3029257576036181</v>
      </c>
      <c r="AC17" s="12" t="s">
        <v>106</v>
      </c>
      <c r="AD17" s="4">
        <v>3478</v>
      </c>
      <c r="AE17" s="5">
        <v>0.24179053360927968</v>
      </c>
      <c r="AF17" s="12" t="s">
        <v>130</v>
      </c>
      <c r="AG17" s="20">
        <v>2940</v>
      </c>
      <c r="AH17" s="21">
        <v>0.23986492057289027</v>
      </c>
      <c r="AI17" s="12" t="s">
        <v>114</v>
      </c>
      <c r="AJ17" s="20">
        <v>2863</v>
      </c>
      <c r="AK17" s="24">
        <v>0.21030637295071666</v>
      </c>
    </row>
    <row r="18" spans="1:37" ht="15.75">
      <c r="A18" s="12">
        <v>12</v>
      </c>
      <c r="B18" s="12" t="s">
        <v>17</v>
      </c>
      <c r="C18" s="13">
        <v>761.522</v>
      </c>
      <c r="D18" s="14">
        <v>0.14</v>
      </c>
      <c r="E18" s="12" t="s">
        <v>41</v>
      </c>
      <c r="F18" s="15">
        <v>1477</v>
      </c>
      <c r="G18" s="15">
        <v>0.22</v>
      </c>
      <c r="H18" s="12" t="s">
        <v>73</v>
      </c>
      <c r="I18" s="16"/>
      <c r="J18" s="16"/>
      <c r="K18" s="16"/>
      <c r="L18" s="16"/>
      <c r="M18" s="16"/>
      <c r="N18" s="16"/>
      <c r="O18" s="16"/>
      <c r="P18" s="16"/>
      <c r="Q18" s="16"/>
      <c r="R18" s="15">
        <v>1601.103</v>
      </c>
      <c r="S18" s="15">
        <v>0.22</v>
      </c>
      <c r="T18" s="12" t="s">
        <v>100</v>
      </c>
      <c r="U18" s="15">
        <v>2222</v>
      </c>
      <c r="V18" s="17">
        <v>0.21</v>
      </c>
      <c r="W18" s="12" t="s">
        <v>119</v>
      </c>
      <c r="X18" s="4">
        <v>2064.27043577</v>
      </c>
      <c r="Y18" s="5">
        <v>0.16243018486775604</v>
      </c>
      <c r="Z18" s="12" t="s">
        <v>100</v>
      </c>
      <c r="AA18" s="4">
        <v>3199.67448568</v>
      </c>
      <c r="AB18" s="5">
        <v>0.26345258833321417</v>
      </c>
      <c r="AC18" s="12" t="s">
        <v>79</v>
      </c>
      <c r="AD18" s="4">
        <v>2701</v>
      </c>
      <c r="AE18" s="5">
        <v>0.18776402886860466</v>
      </c>
      <c r="AF18" s="12" t="s">
        <v>101</v>
      </c>
      <c r="AG18" s="20">
        <v>2485</v>
      </c>
      <c r="AH18" s="21">
        <v>0.20278201541201663</v>
      </c>
      <c r="AI18" s="12" t="s">
        <v>110</v>
      </c>
      <c r="AJ18" s="20">
        <v>2839</v>
      </c>
      <c r="AK18" s="24">
        <v>0.20851177591766412</v>
      </c>
    </row>
    <row r="19" spans="1:37" ht="15.75">
      <c r="A19" s="12">
        <v>13</v>
      </c>
      <c r="B19" s="12" t="s">
        <v>18</v>
      </c>
      <c r="C19" s="13">
        <v>748.22</v>
      </c>
      <c r="D19" s="14">
        <v>0.14</v>
      </c>
      <c r="E19" s="12" t="s">
        <v>17</v>
      </c>
      <c r="F19" s="15">
        <v>1413</v>
      </c>
      <c r="G19" s="15">
        <v>0.21</v>
      </c>
      <c r="H19" s="12" t="s">
        <v>74</v>
      </c>
      <c r="I19" s="16"/>
      <c r="J19" s="16"/>
      <c r="K19" s="16"/>
      <c r="L19" s="16"/>
      <c r="M19" s="16"/>
      <c r="N19" s="16"/>
      <c r="O19" s="16"/>
      <c r="P19" s="16"/>
      <c r="Q19" s="16"/>
      <c r="R19" s="15">
        <v>1535.847</v>
      </c>
      <c r="S19" s="15">
        <v>0.21</v>
      </c>
      <c r="T19" s="12" t="s">
        <v>101</v>
      </c>
      <c r="U19" s="15">
        <v>1496</v>
      </c>
      <c r="V19" s="17">
        <v>0.14</v>
      </c>
      <c r="W19" s="12" t="s">
        <v>111</v>
      </c>
      <c r="X19" s="4">
        <v>2062.77288683</v>
      </c>
      <c r="Y19" s="5">
        <v>0.16231234800541589</v>
      </c>
      <c r="Z19" s="12" t="s">
        <v>106</v>
      </c>
      <c r="AA19" s="4">
        <v>2978.6304973</v>
      </c>
      <c r="AB19" s="5">
        <v>0.24525242105531314</v>
      </c>
      <c r="AC19" s="12" t="s">
        <v>101</v>
      </c>
      <c r="AD19" s="4">
        <v>2328</v>
      </c>
      <c r="AE19" s="5">
        <v>0.16185811293068117</v>
      </c>
      <c r="AF19" s="12" t="s">
        <v>119</v>
      </c>
      <c r="AG19" s="20">
        <v>2137</v>
      </c>
      <c r="AH19" s="21">
        <v>0.17440728712434045</v>
      </c>
      <c r="AI19" s="12" t="s">
        <v>100</v>
      </c>
      <c r="AJ19" s="20">
        <v>2639</v>
      </c>
      <c r="AK19" s="24">
        <v>0.19378872239145464</v>
      </c>
    </row>
    <row r="20" spans="1:37" ht="15.75">
      <c r="A20" s="12">
        <v>14</v>
      </c>
      <c r="B20" s="12" t="s">
        <v>19</v>
      </c>
      <c r="C20" s="13">
        <v>712.495</v>
      </c>
      <c r="D20" s="14">
        <v>0.13</v>
      </c>
      <c r="E20" s="12" t="s">
        <v>42</v>
      </c>
      <c r="F20" s="15">
        <v>1215</v>
      </c>
      <c r="G20" s="15">
        <v>0.18</v>
      </c>
      <c r="H20" s="12" t="s">
        <v>75</v>
      </c>
      <c r="I20" s="16"/>
      <c r="J20" s="16"/>
      <c r="K20" s="16"/>
      <c r="L20" s="16"/>
      <c r="M20" s="16"/>
      <c r="N20" s="16"/>
      <c r="O20" s="16"/>
      <c r="P20" s="16"/>
      <c r="Q20" s="16"/>
      <c r="R20" s="15">
        <v>1155.267</v>
      </c>
      <c r="S20" s="15">
        <v>0.16</v>
      </c>
      <c r="T20" s="12" t="s">
        <v>102</v>
      </c>
      <c r="U20" s="15">
        <v>1310</v>
      </c>
      <c r="V20" s="17">
        <v>0.13</v>
      </c>
      <c r="W20" s="12" t="s">
        <v>67</v>
      </c>
      <c r="X20" s="4">
        <v>1936.95816</v>
      </c>
      <c r="Y20" s="5">
        <v>0.1524124293784942</v>
      </c>
      <c r="Z20" s="12" t="s">
        <v>77</v>
      </c>
      <c r="AA20" s="4">
        <v>2187.7468351400003</v>
      </c>
      <c r="AB20" s="5">
        <v>0.1801331882086562</v>
      </c>
      <c r="AC20" s="12" t="s">
        <v>125</v>
      </c>
      <c r="AD20" s="4">
        <v>2075</v>
      </c>
      <c r="AE20" s="5">
        <v>0.14423862780587474</v>
      </c>
      <c r="AF20" s="12" t="s">
        <v>105</v>
      </c>
      <c r="AG20" s="20">
        <v>1915</v>
      </c>
      <c r="AH20" s="21">
        <v>0.15628684926856215</v>
      </c>
      <c r="AI20" s="12" t="s">
        <v>126</v>
      </c>
      <c r="AJ20" s="20">
        <v>2574</v>
      </c>
      <c r="AK20" s="24">
        <v>0.1890683865970816</v>
      </c>
    </row>
    <row r="21" spans="1:37" ht="15.75">
      <c r="A21" s="12">
        <v>15</v>
      </c>
      <c r="B21" s="12" t="s">
        <v>20</v>
      </c>
      <c r="C21" s="13">
        <v>709.482</v>
      </c>
      <c r="D21" s="14">
        <v>0.13</v>
      </c>
      <c r="E21" s="12" t="s">
        <v>43</v>
      </c>
      <c r="F21" s="15">
        <v>1091</v>
      </c>
      <c r="G21" s="15">
        <v>0.17</v>
      </c>
      <c r="H21" s="12" t="s">
        <v>76</v>
      </c>
      <c r="I21" s="16"/>
      <c r="J21" s="16"/>
      <c r="K21" s="16"/>
      <c r="L21" s="16"/>
      <c r="M21" s="16"/>
      <c r="N21" s="16"/>
      <c r="O21" s="16"/>
      <c r="P21" s="16"/>
      <c r="Q21" s="16"/>
      <c r="R21" s="15">
        <v>1137.452</v>
      </c>
      <c r="S21" s="15">
        <v>0.16</v>
      </c>
      <c r="T21" s="12" t="s">
        <v>103</v>
      </c>
      <c r="U21" s="15">
        <v>1309</v>
      </c>
      <c r="V21" s="17">
        <v>0.13</v>
      </c>
      <c r="W21" s="12" t="s">
        <v>77</v>
      </c>
      <c r="X21" s="4">
        <v>1460.57577077</v>
      </c>
      <c r="Y21" s="5">
        <v>0.11492757361079105</v>
      </c>
      <c r="Z21" s="12" t="s">
        <v>119</v>
      </c>
      <c r="AA21" s="4">
        <v>2025.0958035899998</v>
      </c>
      <c r="AB21" s="5">
        <v>0.16674093988818114</v>
      </c>
      <c r="AC21" s="12" t="s">
        <v>119</v>
      </c>
      <c r="AD21" s="4">
        <v>2053</v>
      </c>
      <c r="AE21" s="5">
        <v>0.14271929456839294</v>
      </c>
      <c r="AF21" s="12" t="s">
        <v>131</v>
      </c>
      <c r="AG21" s="20">
        <v>1900</v>
      </c>
      <c r="AH21" s="21">
        <v>0.15506744835707298</v>
      </c>
      <c r="AI21" s="12" t="s">
        <v>101</v>
      </c>
      <c r="AJ21" s="20">
        <v>2420</v>
      </c>
      <c r="AK21" s="24">
        <v>0.1777440453372416</v>
      </c>
    </row>
    <row r="22" spans="1:37" ht="15.75">
      <c r="A22" s="12">
        <v>16</v>
      </c>
      <c r="B22" s="12" t="s">
        <v>21</v>
      </c>
      <c r="C22" s="13">
        <v>662.665</v>
      </c>
      <c r="D22" s="14">
        <v>0.12</v>
      </c>
      <c r="E22" s="12" t="s">
        <v>44</v>
      </c>
      <c r="F22" s="15">
        <v>833</v>
      </c>
      <c r="G22" s="15">
        <v>0.13</v>
      </c>
      <c r="H22" s="12" t="s">
        <v>77</v>
      </c>
      <c r="I22" s="16"/>
      <c r="J22" s="16"/>
      <c r="K22" s="16"/>
      <c r="L22" s="16"/>
      <c r="M22" s="16"/>
      <c r="N22" s="16"/>
      <c r="O22" s="16"/>
      <c r="P22" s="16"/>
      <c r="Q22" s="16"/>
      <c r="R22" s="15">
        <v>1032.78</v>
      </c>
      <c r="S22" s="15">
        <v>0.14</v>
      </c>
      <c r="T22" s="12" t="s">
        <v>104</v>
      </c>
      <c r="U22" s="15">
        <v>1214</v>
      </c>
      <c r="V22" s="17">
        <v>0.12</v>
      </c>
      <c r="W22" s="12" t="s">
        <v>106</v>
      </c>
      <c r="X22" s="4">
        <v>1394.7732400799998</v>
      </c>
      <c r="Y22" s="5">
        <v>0.10974980376071031</v>
      </c>
      <c r="Z22" s="12" t="s">
        <v>113</v>
      </c>
      <c r="AA22" s="4">
        <v>1852.85811446</v>
      </c>
      <c r="AB22" s="5">
        <v>0.1525593519757512</v>
      </c>
      <c r="AC22" s="12" t="s">
        <v>105</v>
      </c>
      <c r="AD22" s="4">
        <v>2030</v>
      </c>
      <c r="AE22" s="5">
        <v>0.14115537001050674</v>
      </c>
      <c r="AF22" s="12" t="s">
        <v>48</v>
      </c>
      <c r="AG22" s="20">
        <v>1780</v>
      </c>
      <c r="AH22" s="21">
        <v>0.14528181314570665</v>
      </c>
      <c r="AI22" s="12" t="s">
        <v>97</v>
      </c>
      <c r="AJ22" s="20">
        <v>2413</v>
      </c>
      <c r="AK22" s="24">
        <v>0.17720211947677567</v>
      </c>
    </row>
    <row r="23" spans="1:37" ht="15.75">
      <c r="A23" s="12">
        <v>17</v>
      </c>
      <c r="B23" s="12" t="s">
        <v>22</v>
      </c>
      <c r="C23" s="13">
        <v>614.351</v>
      </c>
      <c r="D23" s="14">
        <v>0.11</v>
      </c>
      <c r="E23" s="12" t="s">
        <v>20</v>
      </c>
      <c r="F23" s="15">
        <v>803</v>
      </c>
      <c r="G23" s="15">
        <v>0.12</v>
      </c>
      <c r="H23" s="12" t="s">
        <v>78</v>
      </c>
      <c r="I23" s="16"/>
      <c r="J23" s="16"/>
      <c r="K23" s="16"/>
      <c r="L23" s="16"/>
      <c r="M23" s="16"/>
      <c r="N23" s="16"/>
      <c r="O23" s="16"/>
      <c r="P23" s="16"/>
      <c r="Q23" s="16"/>
      <c r="R23" s="15">
        <v>956.859</v>
      </c>
      <c r="S23" s="15">
        <v>0.13</v>
      </c>
      <c r="T23" s="12" t="s">
        <v>105</v>
      </c>
      <c r="U23" s="15">
        <v>1187</v>
      </c>
      <c r="V23" s="17">
        <v>0.11</v>
      </c>
      <c r="W23" s="12" t="s">
        <v>101</v>
      </c>
      <c r="X23" s="4">
        <v>1355.7258319999999</v>
      </c>
      <c r="Y23" s="5">
        <v>0.10667730046698598</v>
      </c>
      <c r="Z23" s="12" t="s">
        <v>101</v>
      </c>
      <c r="AA23" s="4">
        <v>1640.37112523</v>
      </c>
      <c r="AB23" s="5">
        <v>0.13506374498500498</v>
      </c>
      <c r="AC23" s="12" t="s">
        <v>130</v>
      </c>
      <c r="AD23" s="4">
        <v>2020</v>
      </c>
      <c r="AE23" s="5">
        <v>0.1404206761030673</v>
      </c>
      <c r="AF23" s="12" t="s">
        <v>78</v>
      </c>
      <c r="AG23" s="20">
        <v>1766</v>
      </c>
      <c r="AH23" s="21">
        <v>0.14407889062491328</v>
      </c>
      <c r="AI23" s="12" t="s">
        <v>127</v>
      </c>
      <c r="AJ23" s="20">
        <v>2271</v>
      </c>
      <c r="AK23" s="24">
        <v>0.16682042080105514</v>
      </c>
    </row>
    <row r="24" spans="1:37" ht="15.75">
      <c r="A24" s="12">
        <v>18</v>
      </c>
      <c r="B24" s="12" t="s">
        <v>23</v>
      </c>
      <c r="C24" s="13">
        <v>573.326</v>
      </c>
      <c r="D24" s="14">
        <v>0.11</v>
      </c>
      <c r="E24" s="12" t="s">
        <v>45</v>
      </c>
      <c r="F24" s="15">
        <v>739</v>
      </c>
      <c r="G24" s="15">
        <v>0.11</v>
      </c>
      <c r="H24" s="12" t="s">
        <v>79</v>
      </c>
      <c r="I24" s="16"/>
      <c r="J24" s="16"/>
      <c r="K24" s="16"/>
      <c r="L24" s="16"/>
      <c r="M24" s="16"/>
      <c r="N24" s="16"/>
      <c r="O24" s="16"/>
      <c r="P24" s="16"/>
      <c r="Q24" s="16"/>
      <c r="R24" s="15">
        <v>950.436</v>
      </c>
      <c r="S24" s="15">
        <v>0.13</v>
      </c>
      <c r="T24" s="12" t="s">
        <v>106</v>
      </c>
      <c r="U24" s="15">
        <v>1146</v>
      </c>
      <c r="V24" s="17">
        <v>0.11</v>
      </c>
      <c r="W24" s="12" t="s">
        <v>105</v>
      </c>
      <c r="X24" s="4">
        <v>1001.78068356</v>
      </c>
      <c r="Y24" s="5">
        <v>0.07882660082127337</v>
      </c>
      <c r="Z24" s="12" t="s">
        <v>125</v>
      </c>
      <c r="AA24" s="4">
        <v>1448.59742292</v>
      </c>
      <c r="AB24" s="5">
        <v>0.11927361430954801</v>
      </c>
      <c r="AC24" s="12" t="s">
        <v>126</v>
      </c>
      <c r="AD24" s="4">
        <v>2011</v>
      </c>
      <c r="AE24" s="5">
        <v>0.13981031924826615</v>
      </c>
      <c r="AF24" s="12" t="s">
        <v>126</v>
      </c>
      <c r="AG24" s="20">
        <v>1550</v>
      </c>
      <c r="AH24" s="21">
        <v>0.12645419128526553</v>
      </c>
      <c r="AI24" s="12" t="s">
        <v>106</v>
      </c>
      <c r="AJ24" s="20">
        <v>2264</v>
      </c>
      <c r="AK24" s="24">
        <v>0.16626645214368993</v>
      </c>
    </row>
    <row r="25" spans="1:37" ht="15.75">
      <c r="A25" s="12">
        <v>19</v>
      </c>
      <c r="B25" s="12" t="s">
        <v>24</v>
      </c>
      <c r="C25" s="13">
        <v>521.765</v>
      </c>
      <c r="D25" s="14">
        <v>0.1</v>
      </c>
      <c r="E25" s="12" t="s">
        <v>46</v>
      </c>
      <c r="F25" s="15">
        <v>719</v>
      </c>
      <c r="G25" s="15">
        <v>0.11</v>
      </c>
      <c r="H25" s="12" t="s">
        <v>80</v>
      </c>
      <c r="I25" s="16"/>
      <c r="J25" s="16"/>
      <c r="K25" s="16"/>
      <c r="L25" s="16"/>
      <c r="M25" s="16"/>
      <c r="N25" s="16"/>
      <c r="O25" s="16"/>
      <c r="P25" s="16"/>
      <c r="Q25" s="16"/>
      <c r="R25" s="15">
        <v>930.129</v>
      </c>
      <c r="S25" s="15">
        <v>0.13</v>
      </c>
      <c r="T25" s="12" t="s">
        <v>107</v>
      </c>
      <c r="U25" s="15">
        <v>1136</v>
      </c>
      <c r="V25" s="17">
        <v>0.11</v>
      </c>
      <c r="W25" s="12" t="s">
        <v>48</v>
      </c>
      <c r="X25" s="4">
        <v>988.8332497</v>
      </c>
      <c r="Y25" s="5">
        <v>0.07780781275988335</v>
      </c>
      <c r="Z25" s="12" t="s">
        <v>120</v>
      </c>
      <c r="AA25" s="4">
        <v>1162.3255312000001</v>
      </c>
      <c r="AB25" s="5">
        <v>0.09570275696821086</v>
      </c>
      <c r="AC25" s="12" t="s">
        <v>108</v>
      </c>
      <c r="AD25" s="4">
        <v>1981</v>
      </c>
      <c r="AE25" s="5">
        <v>0.1377447248511818</v>
      </c>
      <c r="AF25" s="12" t="s">
        <v>127</v>
      </c>
      <c r="AG25" s="20">
        <v>1441</v>
      </c>
      <c r="AH25" s="21">
        <v>0.1175977088958059</v>
      </c>
      <c r="AI25" s="12" t="s">
        <v>119</v>
      </c>
      <c r="AJ25" s="20">
        <v>2251</v>
      </c>
      <c r="AK25" s="24">
        <v>0.16533636637828858</v>
      </c>
    </row>
    <row r="26" spans="1:37" ht="15.75">
      <c r="A26" s="12">
        <v>20</v>
      </c>
      <c r="B26" s="12" t="s">
        <v>25</v>
      </c>
      <c r="C26" s="13">
        <v>511.001</v>
      </c>
      <c r="D26" s="14">
        <v>0.09</v>
      </c>
      <c r="E26" s="12" t="s">
        <v>47</v>
      </c>
      <c r="F26" s="15">
        <v>677</v>
      </c>
      <c r="G26" s="15">
        <v>0.1</v>
      </c>
      <c r="H26" s="12" t="s">
        <v>81</v>
      </c>
      <c r="I26" s="16"/>
      <c r="J26" s="16"/>
      <c r="K26" s="16"/>
      <c r="L26" s="16"/>
      <c r="M26" s="16"/>
      <c r="N26" s="16"/>
      <c r="O26" s="16"/>
      <c r="P26" s="16"/>
      <c r="Q26" s="16"/>
      <c r="R26" s="15">
        <v>769.731</v>
      </c>
      <c r="S26" s="15">
        <v>0.11</v>
      </c>
      <c r="T26" s="12" t="s">
        <v>77</v>
      </c>
      <c r="U26" s="15">
        <v>1099</v>
      </c>
      <c r="V26" s="17">
        <v>0.11</v>
      </c>
      <c r="W26" s="12" t="s">
        <v>102</v>
      </c>
      <c r="X26" s="4">
        <v>930.84379611</v>
      </c>
      <c r="Y26" s="5">
        <v>0.07324482648454565</v>
      </c>
      <c r="Z26" s="12" t="s">
        <v>111</v>
      </c>
      <c r="AA26" s="4">
        <v>1131.4157854</v>
      </c>
      <c r="AB26" s="5">
        <v>0.0931577316626129</v>
      </c>
      <c r="AC26" s="12" t="s">
        <v>110</v>
      </c>
      <c r="AD26" s="4">
        <v>1837</v>
      </c>
      <c r="AE26" s="5">
        <v>0.12770106762972133</v>
      </c>
      <c r="AF26" s="12" t="s">
        <v>110</v>
      </c>
      <c r="AG26" s="20">
        <v>1396</v>
      </c>
      <c r="AH26" s="21">
        <v>0.1139050810084987</v>
      </c>
      <c r="AI26" s="12" t="s">
        <v>105</v>
      </c>
      <c r="AJ26" s="20">
        <v>2145</v>
      </c>
      <c r="AK26" s="24">
        <v>0.15755906939540631</v>
      </c>
    </row>
    <row r="27" spans="1:37" ht="15.75">
      <c r="A27" s="12">
        <v>21</v>
      </c>
      <c r="B27" s="12" t="s">
        <v>26</v>
      </c>
      <c r="C27" s="13">
        <v>501.495</v>
      </c>
      <c r="D27" s="14">
        <v>0.09</v>
      </c>
      <c r="E27" s="12" t="s">
        <v>48</v>
      </c>
      <c r="F27" s="15">
        <v>674</v>
      </c>
      <c r="G27" s="15">
        <v>0.1</v>
      </c>
      <c r="H27" s="12" t="s">
        <v>82</v>
      </c>
      <c r="I27" s="16"/>
      <c r="J27" s="16"/>
      <c r="K27" s="16"/>
      <c r="L27" s="16"/>
      <c r="M27" s="16"/>
      <c r="N27" s="16"/>
      <c r="O27" s="16"/>
      <c r="P27" s="16"/>
      <c r="Q27" s="16"/>
      <c r="R27" s="15">
        <v>767.55</v>
      </c>
      <c r="S27" s="15">
        <v>0.1</v>
      </c>
      <c r="T27" s="12" t="s">
        <v>108</v>
      </c>
      <c r="U27" s="15">
        <v>1006</v>
      </c>
      <c r="V27" s="17">
        <v>0.1</v>
      </c>
      <c r="W27" s="12" t="s">
        <v>103</v>
      </c>
      <c r="X27" s="4">
        <v>823.99988428</v>
      </c>
      <c r="Y27" s="5">
        <v>0.0648376546092833</v>
      </c>
      <c r="Z27" s="12" t="s">
        <v>105</v>
      </c>
      <c r="AA27" s="4">
        <v>1099.930058</v>
      </c>
      <c r="AB27" s="5">
        <v>0.09056528158176627</v>
      </c>
      <c r="AC27" s="12" t="s">
        <v>131</v>
      </c>
      <c r="AD27" s="4">
        <v>1788</v>
      </c>
      <c r="AE27" s="5">
        <v>0.12427689766343973</v>
      </c>
      <c r="AF27" s="12" t="s">
        <v>97</v>
      </c>
      <c r="AG27" s="20">
        <v>1328</v>
      </c>
      <c r="AH27" s="21">
        <v>0.10835471851071903</v>
      </c>
      <c r="AI27" s="12" t="s">
        <v>131</v>
      </c>
      <c r="AJ27" s="20">
        <v>1997</v>
      </c>
      <c r="AK27" s="24">
        <v>0.14670557212165136</v>
      </c>
    </row>
    <row r="28" spans="1:37" ht="15.75">
      <c r="A28" s="12">
        <v>22</v>
      </c>
      <c r="B28" s="12" t="s">
        <v>27</v>
      </c>
      <c r="C28" s="13">
        <v>404.633</v>
      </c>
      <c r="D28" s="14">
        <v>0.07</v>
      </c>
      <c r="E28" s="12" t="s">
        <v>30</v>
      </c>
      <c r="F28" s="15">
        <v>650</v>
      </c>
      <c r="G28" s="15">
        <v>0.1</v>
      </c>
      <c r="H28" s="12" t="s">
        <v>83</v>
      </c>
      <c r="I28" s="16"/>
      <c r="J28" s="16"/>
      <c r="K28" s="16"/>
      <c r="L28" s="16"/>
      <c r="M28" s="16"/>
      <c r="N28" s="16"/>
      <c r="O28" s="16"/>
      <c r="P28" s="16"/>
      <c r="Q28" s="16"/>
      <c r="R28" s="15">
        <v>750.084</v>
      </c>
      <c r="S28" s="15">
        <v>0.1</v>
      </c>
      <c r="T28" s="12" t="s">
        <v>48</v>
      </c>
      <c r="U28" s="15">
        <v>938</v>
      </c>
      <c r="V28" s="17">
        <v>0.09</v>
      </c>
      <c r="W28" s="12" t="s">
        <v>120</v>
      </c>
      <c r="X28" s="4">
        <v>793.4588900399999</v>
      </c>
      <c r="Y28" s="5">
        <v>0.062434491121356954</v>
      </c>
      <c r="Z28" s="12" t="s">
        <v>126</v>
      </c>
      <c r="AA28" s="4">
        <v>1065.42184216</v>
      </c>
      <c r="AB28" s="5">
        <v>0.0877239679348635</v>
      </c>
      <c r="AC28" s="12" t="s">
        <v>132</v>
      </c>
      <c r="AD28" s="4">
        <v>1737</v>
      </c>
      <c r="AE28" s="5">
        <v>0.12078313098387347</v>
      </c>
      <c r="AF28" s="12" t="s">
        <v>132</v>
      </c>
      <c r="AG28" s="20">
        <v>1293</v>
      </c>
      <c r="AH28" s="21">
        <v>0.1055022438203229</v>
      </c>
      <c r="AI28" s="12" t="s">
        <v>137</v>
      </c>
      <c r="AJ28" s="20">
        <v>1940</v>
      </c>
      <c r="AK28" s="24">
        <v>0.14251504595915662</v>
      </c>
    </row>
    <row r="29" spans="1:37" ht="15.75">
      <c r="A29" s="12">
        <v>23</v>
      </c>
      <c r="B29" s="12" t="s">
        <v>28</v>
      </c>
      <c r="C29" s="13">
        <v>395.944</v>
      </c>
      <c r="D29" s="14">
        <v>0.07</v>
      </c>
      <c r="E29" s="12" t="s">
        <v>49</v>
      </c>
      <c r="F29" s="15">
        <v>561</v>
      </c>
      <c r="G29" s="15">
        <v>0.09</v>
      </c>
      <c r="H29" s="12" t="s">
        <v>84</v>
      </c>
      <c r="I29" s="16"/>
      <c r="J29" s="16"/>
      <c r="K29" s="16"/>
      <c r="L29" s="16"/>
      <c r="M29" s="16"/>
      <c r="N29" s="16"/>
      <c r="O29" s="16"/>
      <c r="P29" s="16"/>
      <c r="Q29" s="16"/>
      <c r="R29" s="15">
        <v>706.943</v>
      </c>
      <c r="S29" s="15">
        <v>0.1</v>
      </c>
      <c r="T29" s="12" t="s">
        <v>109</v>
      </c>
      <c r="U29" s="15">
        <v>895</v>
      </c>
      <c r="V29" s="17">
        <v>0.09</v>
      </c>
      <c r="W29" s="12" t="s">
        <v>114</v>
      </c>
      <c r="X29" s="6">
        <v>784.4047557299999</v>
      </c>
      <c r="Y29" s="5">
        <v>0.06172205311696233</v>
      </c>
      <c r="Z29" s="12" t="s">
        <v>78</v>
      </c>
      <c r="AA29" s="4">
        <v>1048.5697086</v>
      </c>
      <c r="AB29" s="5">
        <v>0.08633640859869075</v>
      </c>
      <c r="AC29" s="12" t="s">
        <v>129</v>
      </c>
      <c r="AD29" s="4">
        <v>1709</v>
      </c>
      <c r="AE29" s="5">
        <v>0.11880040799808662</v>
      </c>
      <c r="AF29" s="12" t="s">
        <v>134</v>
      </c>
      <c r="AG29" s="20">
        <v>1237</v>
      </c>
      <c r="AH29" s="21">
        <v>0.10095567635973043</v>
      </c>
      <c r="AI29" s="12" t="s">
        <v>78</v>
      </c>
      <c r="AJ29" s="20">
        <v>1691</v>
      </c>
      <c r="AK29" s="24">
        <v>0.12419215077202266</v>
      </c>
    </row>
    <row r="30" spans="1:37" ht="15.75">
      <c r="A30" s="12">
        <v>24</v>
      </c>
      <c r="B30" s="12" t="s">
        <v>29</v>
      </c>
      <c r="C30" s="13">
        <v>391.119</v>
      </c>
      <c r="D30" s="14">
        <v>0.07</v>
      </c>
      <c r="E30" s="12" t="s">
        <v>50</v>
      </c>
      <c r="F30" s="15">
        <v>537</v>
      </c>
      <c r="G30" s="15">
        <v>0.08</v>
      </c>
      <c r="H30" s="12" t="s">
        <v>85</v>
      </c>
      <c r="I30" s="16"/>
      <c r="J30" s="16"/>
      <c r="K30" s="16"/>
      <c r="L30" s="16"/>
      <c r="M30" s="16"/>
      <c r="N30" s="16"/>
      <c r="O30" s="16"/>
      <c r="P30" s="16"/>
      <c r="Q30" s="16"/>
      <c r="R30" s="15">
        <v>677.557</v>
      </c>
      <c r="S30" s="15">
        <v>0.09</v>
      </c>
      <c r="T30" s="12" t="s">
        <v>110</v>
      </c>
      <c r="U30" s="15">
        <v>849</v>
      </c>
      <c r="V30" s="17">
        <v>0.08</v>
      </c>
      <c r="W30" s="12" t="s">
        <v>113</v>
      </c>
      <c r="X30" s="6">
        <v>757.5735261699999</v>
      </c>
      <c r="Y30" s="5">
        <v>0.059610797972219465</v>
      </c>
      <c r="Z30" s="12" t="s">
        <v>108</v>
      </c>
      <c r="AA30" s="4">
        <v>1039.4126200599999</v>
      </c>
      <c r="AB30" s="5">
        <v>0.08558243856572138</v>
      </c>
      <c r="AC30" s="12" t="s">
        <v>127</v>
      </c>
      <c r="AD30" s="4">
        <v>1390</v>
      </c>
      <c r="AE30" s="5">
        <v>0.09661546760955643</v>
      </c>
      <c r="AF30" s="12" t="s">
        <v>114</v>
      </c>
      <c r="AG30" s="20">
        <v>1143</v>
      </c>
      <c r="AH30" s="21">
        <v>0.09329975078150879</v>
      </c>
      <c r="AI30" s="12" t="s">
        <v>48</v>
      </c>
      <c r="AJ30" s="20">
        <v>1650</v>
      </c>
      <c r="AK30" s="24">
        <v>0.12123498324806264</v>
      </c>
    </row>
    <row r="31" spans="1:37" ht="15.75">
      <c r="A31" s="12">
        <v>25</v>
      </c>
      <c r="B31" s="12" t="s">
        <v>30</v>
      </c>
      <c r="C31" s="13">
        <v>352.051</v>
      </c>
      <c r="D31" s="14">
        <v>0.07</v>
      </c>
      <c r="E31" s="12" t="s">
        <v>51</v>
      </c>
      <c r="F31" s="15">
        <v>521</v>
      </c>
      <c r="G31" s="15">
        <v>0.08</v>
      </c>
      <c r="H31" s="12" t="s">
        <v>86</v>
      </c>
      <c r="I31" s="16"/>
      <c r="J31" s="16"/>
      <c r="K31" s="16"/>
      <c r="L31" s="16"/>
      <c r="M31" s="16"/>
      <c r="N31" s="16"/>
      <c r="O31" s="16"/>
      <c r="P31" s="16"/>
      <c r="Q31" s="16"/>
      <c r="R31" s="15">
        <v>654.371</v>
      </c>
      <c r="S31" s="15">
        <v>0.09</v>
      </c>
      <c r="T31" s="12" t="s">
        <v>79</v>
      </c>
      <c r="U31" s="15">
        <v>835</v>
      </c>
      <c r="V31" s="17">
        <v>0.08</v>
      </c>
      <c r="W31" s="12" t="s">
        <v>109</v>
      </c>
      <c r="X31" s="4">
        <v>743.5380709000001</v>
      </c>
      <c r="Y31" s="5">
        <v>0.05850639733037293</v>
      </c>
      <c r="Z31" s="12" t="s">
        <v>48</v>
      </c>
      <c r="AA31" s="4">
        <v>1033.9612563800001</v>
      </c>
      <c r="AB31" s="5">
        <v>0.08513358794736342</v>
      </c>
      <c r="AC31" s="12" t="s">
        <v>48</v>
      </c>
      <c r="AD31" s="4">
        <v>1353</v>
      </c>
      <c r="AE31" s="5">
        <v>0.0940623447418133</v>
      </c>
      <c r="AF31" s="12" t="s">
        <v>135</v>
      </c>
      <c r="AG31" s="20">
        <v>1090</v>
      </c>
      <c r="AH31" s="21">
        <v>0.0889515766187984</v>
      </c>
      <c r="AI31" s="12" t="s">
        <v>138</v>
      </c>
      <c r="AJ31" s="20">
        <v>1600</v>
      </c>
      <c r="AK31" s="24">
        <v>0.1174987789417607</v>
      </c>
    </row>
    <row r="32" spans="1:37" ht="15.75">
      <c r="A32" s="12">
        <v>26</v>
      </c>
      <c r="B32" s="12" t="s">
        <v>31</v>
      </c>
      <c r="C32" s="13">
        <v>286.821</v>
      </c>
      <c r="D32" s="14">
        <v>0.05</v>
      </c>
      <c r="E32" s="12" t="s">
        <v>52</v>
      </c>
      <c r="F32" s="15">
        <v>505</v>
      </c>
      <c r="G32" s="15">
        <v>0.08</v>
      </c>
      <c r="H32" s="12" t="s">
        <v>87</v>
      </c>
      <c r="I32" s="16"/>
      <c r="J32" s="16"/>
      <c r="K32" s="16"/>
      <c r="L32" s="16"/>
      <c r="M32" s="16"/>
      <c r="N32" s="16"/>
      <c r="O32" s="16"/>
      <c r="P32" s="16"/>
      <c r="Q32" s="16"/>
      <c r="R32" s="15">
        <v>627.773</v>
      </c>
      <c r="S32" s="15">
        <v>0.09</v>
      </c>
      <c r="T32" s="12" t="s">
        <v>111</v>
      </c>
      <c r="U32" s="15">
        <v>707</v>
      </c>
      <c r="V32" s="17">
        <v>0.07</v>
      </c>
      <c r="W32" s="12" t="s">
        <v>112</v>
      </c>
      <c r="X32" s="4">
        <v>602.112931</v>
      </c>
      <c r="Y32" s="5">
        <v>0.04737815016815627</v>
      </c>
      <c r="Z32" s="12" t="s">
        <v>127</v>
      </c>
      <c r="AA32" s="4">
        <v>995.43481289</v>
      </c>
      <c r="AB32" s="5">
        <v>0.0819614242469185</v>
      </c>
      <c r="AC32" s="12" t="s">
        <v>78</v>
      </c>
      <c r="AD32" s="4">
        <v>1314</v>
      </c>
      <c r="AE32" s="5">
        <v>0.09132987597475509</v>
      </c>
      <c r="AF32" s="12" t="s">
        <v>125</v>
      </c>
      <c r="AG32" s="20">
        <v>1047</v>
      </c>
      <c r="AH32" s="21">
        <v>0.08548116227730981</v>
      </c>
      <c r="AI32" s="12" t="s">
        <v>139</v>
      </c>
      <c r="AJ32" s="20">
        <v>1492</v>
      </c>
      <c r="AK32" s="24">
        <v>0.10958467872337056</v>
      </c>
    </row>
    <row r="33" spans="1:37" ht="15.75">
      <c r="A33" s="12">
        <v>27</v>
      </c>
      <c r="B33" s="12" t="s">
        <v>32</v>
      </c>
      <c r="C33" s="13">
        <v>286.248</v>
      </c>
      <c r="D33" s="14">
        <v>0.05</v>
      </c>
      <c r="E33" s="12" t="s">
        <v>53</v>
      </c>
      <c r="F33" s="15">
        <v>367</v>
      </c>
      <c r="G33" s="15">
        <v>0.06</v>
      </c>
      <c r="H33" s="12" t="s">
        <v>88</v>
      </c>
      <c r="I33" s="16"/>
      <c r="J33" s="16"/>
      <c r="K33" s="16"/>
      <c r="L33" s="16"/>
      <c r="M33" s="16"/>
      <c r="N33" s="16"/>
      <c r="O33" s="16"/>
      <c r="P33" s="16"/>
      <c r="Q33" s="16"/>
      <c r="R33" s="15">
        <v>577.963</v>
      </c>
      <c r="S33" s="15">
        <v>0.08</v>
      </c>
      <c r="T33" s="12" t="s">
        <v>112</v>
      </c>
      <c r="U33" s="15">
        <v>611</v>
      </c>
      <c r="V33" s="17">
        <v>0.06</v>
      </c>
      <c r="W33" s="12" t="s">
        <v>78</v>
      </c>
      <c r="X33" s="4">
        <v>571.24120094</v>
      </c>
      <c r="Y33" s="5">
        <v>0.04494896224106047</v>
      </c>
      <c r="Z33" s="12" t="s">
        <v>128</v>
      </c>
      <c r="AA33" s="4">
        <v>922</v>
      </c>
      <c r="AB33" s="5">
        <v>0.07591499933206527</v>
      </c>
      <c r="AC33" s="12" t="s">
        <v>133</v>
      </c>
      <c r="AD33" s="4">
        <v>1214</v>
      </c>
      <c r="AE33" s="5">
        <v>0.0843808868038732</v>
      </c>
      <c r="AF33" s="12" t="s">
        <v>113</v>
      </c>
      <c r="AG33" s="20">
        <v>908</v>
      </c>
      <c r="AH33" s="21">
        <v>0.07411727248776706</v>
      </c>
      <c r="AI33" s="12" t="s">
        <v>134</v>
      </c>
      <c r="AJ33" s="20">
        <v>1314</v>
      </c>
      <c r="AK33" s="24">
        <v>0.09654394517863471</v>
      </c>
    </row>
    <row r="34" spans="1:37" ht="15.75">
      <c r="A34" s="12">
        <v>28</v>
      </c>
      <c r="B34" s="12" t="s">
        <v>33</v>
      </c>
      <c r="C34" s="13">
        <v>283.272</v>
      </c>
      <c r="D34" s="14">
        <v>0.05</v>
      </c>
      <c r="E34" s="12" t="s">
        <v>54</v>
      </c>
      <c r="F34" s="15">
        <v>362</v>
      </c>
      <c r="G34" s="15">
        <v>0.05</v>
      </c>
      <c r="H34" s="12" t="s">
        <v>89</v>
      </c>
      <c r="I34" s="16"/>
      <c r="J34" s="16"/>
      <c r="K34" s="16"/>
      <c r="L34" s="16"/>
      <c r="M34" s="16"/>
      <c r="N34" s="16"/>
      <c r="O34" s="16"/>
      <c r="P34" s="16"/>
      <c r="Q34" s="16"/>
      <c r="R34" s="15">
        <v>546.722</v>
      </c>
      <c r="S34" s="15">
        <v>0.07</v>
      </c>
      <c r="T34" s="12" t="s">
        <v>113</v>
      </c>
      <c r="U34" s="15">
        <v>607</v>
      </c>
      <c r="V34" s="17">
        <v>0.06</v>
      </c>
      <c r="W34" s="12" t="s">
        <v>121</v>
      </c>
      <c r="X34" s="4">
        <v>550.53197</v>
      </c>
      <c r="Y34" s="5">
        <v>0.043319425649456615</v>
      </c>
      <c r="Z34" s="12" t="s">
        <v>102</v>
      </c>
      <c r="AA34" s="4">
        <v>842.81094646</v>
      </c>
      <c r="AB34" s="5">
        <v>0.06939478572404359</v>
      </c>
      <c r="AC34" s="12" t="s">
        <v>114</v>
      </c>
      <c r="AD34" s="4">
        <v>1104</v>
      </c>
      <c r="AE34" s="5">
        <v>0.07678272888701966</v>
      </c>
      <c r="AF34" s="12" t="s">
        <v>128</v>
      </c>
      <c r="AG34" s="20">
        <v>808</v>
      </c>
      <c r="AH34" s="21">
        <v>0.06592473872144163</v>
      </c>
      <c r="AI34" s="12" t="s">
        <v>140</v>
      </c>
      <c r="AJ34" s="20">
        <v>1246</v>
      </c>
      <c r="AK34" s="24">
        <v>0.09153913502336122</v>
      </c>
    </row>
    <row r="35" spans="1:37" ht="15.75">
      <c r="A35" s="12">
        <v>29</v>
      </c>
      <c r="B35" s="12" t="s">
        <v>34</v>
      </c>
      <c r="C35" s="13">
        <v>266.057</v>
      </c>
      <c r="D35" s="14">
        <v>0.05</v>
      </c>
      <c r="E35" s="12" t="s">
        <v>55</v>
      </c>
      <c r="F35" s="15">
        <v>332</v>
      </c>
      <c r="G35" s="15">
        <v>0.05</v>
      </c>
      <c r="H35" s="12" t="s">
        <v>90</v>
      </c>
      <c r="I35" s="16"/>
      <c r="J35" s="16"/>
      <c r="K35" s="16"/>
      <c r="L35" s="16"/>
      <c r="M35" s="16"/>
      <c r="N35" s="16"/>
      <c r="O35" s="16"/>
      <c r="P35" s="16"/>
      <c r="Q35" s="16"/>
      <c r="R35" s="15">
        <v>489.573</v>
      </c>
      <c r="S35" s="15">
        <v>0.07</v>
      </c>
      <c r="T35" s="12" t="s">
        <v>114</v>
      </c>
      <c r="U35" s="15">
        <v>536</v>
      </c>
      <c r="V35" s="17">
        <v>0.05</v>
      </c>
      <c r="W35" s="12" t="s">
        <v>122</v>
      </c>
      <c r="X35" s="4">
        <v>511.87496399</v>
      </c>
      <c r="Y35" s="5">
        <v>0.040277641722392774</v>
      </c>
      <c r="Z35" s="12" t="s">
        <v>129</v>
      </c>
      <c r="AA35" s="4">
        <v>779.63535406</v>
      </c>
      <c r="AB35" s="5">
        <v>0.06419307742160452</v>
      </c>
      <c r="AC35" s="12" t="s">
        <v>113</v>
      </c>
      <c r="AD35" s="4">
        <v>990</v>
      </c>
      <c r="AE35" s="5">
        <v>0.06882822564450712</v>
      </c>
      <c r="AF35" s="12" t="s">
        <v>108</v>
      </c>
      <c r="AG35" s="20">
        <v>773</v>
      </c>
      <c r="AH35" s="21">
        <v>0.06312112816979197</v>
      </c>
      <c r="AI35" s="12" t="s">
        <v>130</v>
      </c>
      <c r="AJ35" s="20">
        <v>1202</v>
      </c>
      <c r="AK35" s="24">
        <v>0.08827157175249206</v>
      </c>
    </row>
    <row r="36" spans="1:37" ht="15.75">
      <c r="A36" s="12">
        <v>30</v>
      </c>
      <c r="B36" s="12" t="s">
        <v>35</v>
      </c>
      <c r="C36" s="13">
        <v>264.55</v>
      </c>
      <c r="D36" s="14">
        <v>0.05</v>
      </c>
      <c r="E36" s="12" t="s">
        <v>56</v>
      </c>
      <c r="F36" s="15">
        <v>328</v>
      </c>
      <c r="G36" s="15">
        <v>0.05</v>
      </c>
      <c r="H36" s="12" t="s">
        <v>91</v>
      </c>
      <c r="I36" s="16"/>
      <c r="J36" s="16"/>
      <c r="K36" s="16"/>
      <c r="L36" s="16"/>
      <c r="M36" s="16"/>
      <c r="N36" s="16"/>
      <c r="O36" s="16"/>
      <c r="P36" s="16"/>
      <c r="Q36" s="16"/>
      <c r="R36" s="15">
        <v>459.281</v>
      </c>
      <c r="S36" s="15">
        <v>0.06</v>
      </c>
      <c r="T36" s="12" t="s">
        <v>115</v>
      </c>
      <c r="U36" s="15">
        <v>435</v>
      </c>
      <c r="V36" s="17">
        <v>0.04</v>
      </c>
      <c r="W36" s="12" t="s">
        <v>123</v>
      </c>
      <c r="X36" s="4">
        <v>477.047605</v>
      </c>
      <c r="Y36" s="5">
        <v>0.03753719925847149</v>
      </c>
      <c r="Z36" s="12" t="s">
        <v>130</v>
      </c>
      <c r="AA36" s="4">
        <v>771.00040434</v>
      </c>
      <c r="AB36" s="5">
        <v>0.0634820988942442</v>
      </c>
      <c r="AC36" s="12" t="s">
        <v>77</v>
      </c>
      <c r="AD36" s="4">
        <v>973</v>
      </c>
      <c r="AE36" s="5">
        <v>0.0676420966908335</v>
      </c>
      <c r="AF36" s="12" t="s">
        <v>136</v>
      </c>
      <c r="AG36" s="20">
        <v>701</v>
      </c>
      <c r="AH36" s="21">
        <v>0.0572275746341052</v>
      </c>
      <c r="AI36" s="12" t="s">
        <v>141</v>
      </c>
      <c r="AJ36" s="20">
        <v>1132</v>
      </c>
      <c r="AK36" s="24">
        <v>0.08319788267348997</v>
      </c>
    </row>
    <row r="37" spans="1:22" ht="21.75">
      <c r="A37" s="26" t="s">
        <v>143</v>
      </c>
      <c r="B37" s="26"/>
      <c r="C37" s="26"/>
      <c r="D37" s="26"/>
      <c r="E37" s="26"/>
      <c r="F37" s="2"/>
      <c r="V37" s="3"/>
    </row>
    <row r="41" ht="12.75" customHeight="1" hidden="1"/>
    <row r="42" ht="12.75" customHeight="1" hidden="1"/>
    <row r="43" ht="12.75" customHeight="1" hidden="1"/>
    <row r="44" ht="12.75" customHeight="1" hidden="1">
      <c r="D44" s="1"/>
    </row>
    <row r="45" ht="12.75" customHeight="1" hidden="1">
      <c r="D45" s="1"/>
    </row>
    <row r="46" ht="12.75" customHeight="1" hidden="1">
      <c r="D46" s="1"/>
    </row>
    <row r="47" ht="12.75" customHeight="1" hidden="1">
      <c r="D47" s="1"/>
    </row>
    <row r="48" ht="12.75" customHeight="1" hidden="1">
      <c r="D48" s="1"/>
    </row>
    <row r="49" ht="12.75" customHeight="1" hidden="1">
      <c r="D49" s="1"/>
    </row>
    <row r="50" ht="12.75" customHeight="1" hidden="1">
      <c r="D50" s="1"/>
    </row>
    <row r="51" ht="12.75" customHeight="1" hidden="1">
      <c r="D51" s="1"/>
    </row>
    <row r="52" ht="12.75" customHeight="1" hidden="1">
      <c r="D52" s="1"/>
    </row>
    <row r="53" ht="12.75" customHeight="1" hidden="1">
      <c r="D53" s="1"/>
    </row>
    <row r="54" ht="12.75" customHeight="1" hidden="1">
      <c r="D54" s="1"/>
    </row>
    <row r="55" ht="12.75" customHeight="1" hidden="1">
      <c r="D55" s="1"/>
    </row>
    <row r="56" ht="12.75" customHeight="1" hidden="1">
      <c r="D56" s="1"/>
    </row>
    <row r="57" ht="12.75" customHeight="1" hidden="1">
      <c r="D57" s="1"/>
    </row>
    <row r="58" ht="12.75" customHeight="1" hidden="1">
      <c r="D58" s="1"/>
    </row>
    <row r="59" ht="12.75" customHeight="1" hidden="1">
      <c r="D59" s="1"/>
    </row>
    <row r="60" ht="12.75" customHeight="1" hidden="1">
      <c r="D60" s="1"/>
    </row>
    <row r="61" ht="12.75" customHeight="1" hidden="1">
      <c r="D61" s="1"/>
    </row>
    <row r="62" ht="12.75" customHeight="1" hidden="1">
      <c r="D62" s="1"/>
    </row>
    <row r="63" ht="12.75" customHeight="1" hidden="1">
      <c r="D63" s="1"/>
    </row>
    <row r="64" ht="12.75" customHeight="1" hidden="1">
      <c r="D64" s="1"/>
    </row>
    <row r="65" ht="12.75" customHeight="1" hidden="1">
      <c r="D65" s="1"/>
    </row>
    <row r="66" ht="12.75" customHeight="1" hidden="1">
      <c r="D66" s="1"/>
    </row>
    <row r="67" ht="12.75" customHeight="1" hidden="1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</sheetData>
  <sheetProtection/>
  <mergeCells count="13">
    <mergeCell ref="A1:AE1"/>
    <mergeCell ref="Z2:AB2"/>
    <mergeCell ref="W2:Y2"/>
    <mergeCell ref="T2:V2"/>
    <mergeCell ref="H2:S2"/>
    <mergeCell ref="AI2:AK2"/>
    <mergeCell ref="AF2:AH2"/>
    <mergeCell ref="A37:E37"/>
    <mergeCell ref="A3:B3"/>
    <mergeCell ref="A4:A6"/>
    <mergeCell ref="A2:D2"/>
    <mergeCell ref="E2:G2"/>
    <mergeCell ref="AC2:AE2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C38"/>
  <sheetViews>
    <sheetView rightToLeft="1" zoomScalePageLayoutView="0" workbookViewId="0" topLeftCell="A5">
      <selection activeCell="B9" sqref="B9:B38"/>
    </sheetView>
  </sheetViews>
  <sheetFormatPr defaultColWidth="9.140625" defaultRowHeight="12.75"/>
  <cols>
    <col min="2" max="2" width="9.28125" style="0" customWidth="1"/>
    <col min="3" max="3" width="10.00390625" style="0" bestFit="1" customWidth="1"/>
  </cols>
  <sheetData>
    <row r="9" spans="2:3" ht="12.75">
      <c r="B9">
        <f>C9/1000</f>
        <v>660854.903</v>
      </c>
      <c r="C9">
        <v>660854903</v>
      </c>
    </row>
    <row r="10" spans="2:3" ht="12.75">
      <c r="B10">
        <f aca="true" t="shared" si="0" ref="B10:B38">C10/1000</f>
        <v>8973.25</v>
      </c>
      <c r="C10">
        <v>8973250</v>
      </c>
    </row>
    <row r="11" spans="2:3" ht="12.75">
      <c r="B11">
        <f t="shared" si="0"/>
        <v>6718</v>
      </c>
      <c r="C11">
        <v>6718000</v>
      </c>
    </row>
    <row r="12" spans="2:3" ht="12.75">
      <c r="B12">
        <f t="shared" si="0"/>
        <v>4216.33</v>
      </c>
      <c r="C12">
        <v>4216330</v>
      </c>
    </row>
    <row r="13" spans="2:3" ht="12.75">
      <c r="B13">
        <f t="shared" si="0"/>
        <v>4167.253</v>
      </c>
      <c r="C13">
        <v>4167253</v>
      </c>
    </row>
    <row r="14" spans="2:3" ht="12.75">
      <c r="B14">
        <f t="shared" si="0"/>
        <v>3850.618</v>
      </c>
      <c r="C14">
        <v>3850618</v>
      </c>
    </row>
    <row r="15" spans="2:3" ht="12.75">
      <c r="B15">
        <f t="shared" si="0"/>
        <v>3641.906</v>
      </c>
      <c r="C15">
        <v>3641906</v>
      </c>
    </row>
    <row r="16" spans="2:3" ht="12.75">
      <c r="B16">
        <f t="shared" si="0"/>
        <v>2944.77</v>
      </c>
      <c r="C16">
        <v>2944770</v>
      </c>
    </row>
    <row r="17" spans="2:3" ht="12.75">
      <c r="B17">
        <f t="shared" si="0"/>
        <v>2798.616</v>
      </c>
      <c r="C17">
        <v>2798616</v>
      </c>
    </row>
    <row r="18" spans="2:3" ht="12.75">
      <c r="B18">
        <f t="shared" si="0"/>
        <v>2472.089</v>
      </c>
      <c r="C18">
        <v>2472089</v>
      </c>
    </row>
    <row r="19" spans="2:3" ht="12.75">
      <c r="B19">
        <f t="shared" si="0"/>
        <v>2255.183</v>
      </c>
      <c r="C19">
        <v>2255183</v>
      </c>
    </row>
    <row r="20" spans="2:3" ht="12.75">
      <c r="B20">
        <f t="shared" si="0"/>
        <v>1601.103</v>
      </c>
      <c r="C20">
        <v>1601103</v>
      </c>
    </row>
    <row r="21" spans="2:3" ht="12.75">
      <c r="B21">
        <f t="shared" si="0"/>
        <v>1535.847</v>
      </c>
      <c r="C21">
        <v>1535847</v>
      </c>
    </row>
    <row r="22" spans="2:3" ht="12.75">
      <c r="B22">
        <f t="shared" si="0"/>
        <v>1155.267</v>
      </c>
      <c r="C22">
        <v>1155267</v>
      </c>
    </row>
    <row r="23" spans="2:3" ht="12.75">
      <c r="B23">
        <f t="shared" si="0"/>
        <v>1137.452</v>
      </c>
      <c r="C23">
        <v>1137452</v>
      </c>
    </row>
    <row r="24" spans="2:3" ht="12.75">
      <c r="B24">
        <f t="shared" si="0"/>
        <v>1032.78</v>
      </c>
      <c r="C24">
        <v>1032780</v>
      </c>
    </row>
    <row r="25" spans="2:3" ht="12.75">
      <c r="B25">
        <f t="shared" si="0"/>
        <v>956.859</v>
      </c>
      <c r="C25">
        <v>956859</v>
      </c>
    </row>
    <row r="26" spans="2:3" ht="12.75">
      <c r="B26">
        <f t="shared" si="0"/>
        <v>950.436</v>
      </c>
      <c r="C26">
        <v>950436</v>
      </c>
    </row>
    <row r="27" spans="2:3" ht="12.75">
      <c r="B27">
        <f t="shared" si="0"/>
        <v>930.129</v>
      </c>
      <c r="C27">
        <v>930129</v>
      </c>
    </row>
    <row r="28" spans="2:3" ht="12.75">
      <c r="B28">
        <f t="shared" si="0"/>
        <v>769.731</v>
      </c>
      <c r="C28">
        <v>769731</v>
      </c>
    </row>
    <row r="29" spans="2:3" ht="12.75">
      <c r="B29">
        <f t="shared" si="0"/>
        <v>767.55</v>
      </c>
      <c r="C29">
        <v>767550</v>
      </c>
    </row>
    <row r="30" spans="2:3" ht="12.75">
      <c r="B30">
        <f t="shared" si="0"/>
        <v>750.084</v>
      </c>
      <c r="C30">
        <v>750084</v>
      </c>
    </row>
    <row r="31" spans="2:3" ht="12.75">
      <c r="B31">
        <f t="shared" si="0"/>
        <v>706.943</v>
      </c>
      <c r="C31">
        <v>706943</v>
      </c>
    </row>
    <row r="32" spans="2:3" ht="12.75">
      <c r="B32">
        <f t="shared" si="0"/>
        <v>677.557</v>
      </c>
      <c r="C32">
        <v>677557</v>
      </c>
    </row>
    <row r="33" spans="2:3" ht="12.75">
      <c r="B33">
        <f t="shared" si="0"/>
        <v>654.371</v>
      </c>
      <c r="C33">
        <v>654371</v>
      </c>
    </row>
    <row r="34" spans="2:3" ht="12.75">
      <c r="B34">
        <f t="shared" si="0"/>
        <v>627.773</v>
      </c>
      <c r="C34">
        <v>627773</v>
      </c>
    </row>
    <row r="35" spans="2:3" ht="12.75">
      <c r="B35">
        <f t="shared" si="0"/>
        <v>577.963</v>
      </c>
      <c r="C35">
        <v>577963</v>
      </c>
    </row>
    <row r="36" spans="2:3" ht="12.75">
      <c r="B36">
        <f t="shared" si="0"/>
        <v>546.722</v>
      </c>
      <c r="C36">
        <v>546722</v>
      </c>
    </row>
    <row r="37" spans="2:3" ht="12.75">
      <c r="B37">
        <f t="shared" si="0"/>
        <v>489.573</v>
      </c>
      <c r="C37">
        <v>489573</v>
      </c>
    </row>
    <row r="38" spans="2:3" ht="12.75">
      <c r="B38">
        <f t="shared" si="0"/>
        <v>459.281</v>
      </c>
      <c r="C38">
        <v>459281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2" max="2" width="54.7109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2005-02-16T15:46:18Z</dcterms:created>
  <dcterms:modified xsi:type="dcterms:W3CDTF">2012-04-28T07:15:40Z</dcterms:modified>
  <cp:category/>
  <cp:version/>
  <cp:contentType/>
  <cp:contentStatus/>
</cp:coreProperties>
</file>