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35" windowWidth="12060" windowHeight="288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<sst xmlns="http://schemas.openxmlformats.org/spreadsheetml/2006/main" count="121" uniqueCount="28">
  <si>
    <t>م</t>
  </si>
  <si>
    <t>%</t>
  </si>
  <si>
    <t>صنـعاء</t>
  </si>
  <si>
    <t>الحـديـده</t>
  </si>
  <si>
    <t>ذمـار</t>
  </si>
  <si>
    <t>مأرب</t>
  </si>
  <si>
    <t>اب</t>
  </si>
  <si>
    <t>تعـز</t>
  </si>
  <si>
    <t>حـجة</t>
  </si>
  <si>
    <t>صعده</t>
  </si>
  <si>
    <t>الجوف</t>
  </si>
  <si>
    <t>البيضـاء</t>
  </si>
  <si>
    <t>المحويت</t>
  </si>
  <si>
    <t>حضرموت</t>
  </si>
  <si>
    <t>لحج</t>
  </si>
  <si>
    <t>شبوه</t>
  </si>
  <si>
    <t>عدن</t>
  </si>
  <si>
    <t>المهره</t>
  </si>
  <si>
    <t>الاجمالي</t>
  </si>
  <si>
    <t>أبـين</t>
  </si>
  <si>
    <t>عمران</t>
  </si>
  <si>
    <t>الضالع</t>
  </si>
  <si>
    <t>امانة العاصمة</t>
  </si>
  <si>
    <t>ـ</t>
  </si>
  <si>
    <t>ريمة</t>
  </si>
  <si>
    <t>المصدر/الجهاز المركزي للاحصاء</t>
  </si>
  <si>
    <t xml:space="preserve">            العام     
المحافظة</t>
  </si>
  <si>
    <t>المساحة المزروعة في محافظات الجمهورية للفترة(1995 _ 2009م )  (بالهكتار) 
 (HECTAR)   Cultivated Area of the Governorate 1995 -2008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</si>
</sst>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#,##0.0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8"/>
      <name val="Simplified Arabic"/>
      <family val="0"/>
    </font>
    <font>
      <b/>
      <sz val="8"/>
      <name val="Simplified Arabic"/>
      <family val="0"/>
    </font>
    <font>
      <b/>
      <sz val="16"/>
      <color indexed="9"/>
      <name val="Simplified Arabic"/>
      <family val="0"/>
    </font>
    <font>
      <sz val="8"/>
      <color indexed="9"/>
      <name val="Simplified Arabic"/>
      <family val="0"/>
    </font>
    <font>
      <b/>
      <sz val="8"/>
      <color indexed="9"/>
      <name val="Simplified Arabic"/>
      <family val="0"/>
    </font>
    <font>
      <b/>
      <sz val="11"/>
      <color indexed="9"/>
      <name val="Arial"/>
      <family val="2"/>
    </font>
    <font>
      <b/>
      <sz val="11"/>
      <color indexed="9"/>
      <name val="Simplified Arabic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0"/>
      <name val="Simplified Arabic"/>
      <family val="0"/>
    </font>
    <font>
      <b/>
      <sz val="8"/>
      <color theme="0"/>
      <name val="Simplified Arabic"/>
      <family val="0"/>
    </font>
    <font>
      <b/>
      <sz val="11"/>
      <color theme="0"/>
      <name val="Arial"/>
      <family val="2"/>
    </font>
    <font>
      <b/>
      <sz val="11"/>
      <color theme="0"/>
      <name val="Simplified Arabic"/>
      <family val="0"/>
    </font>
    <font>
      <sz val="11"/>
      <name val="Calibri"/>
      <family val="2"/>
    </font>
    <font>
      <b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165" fontId="50" fillId="33" borderId="0" xfId="0" applyNumberFormat="1" applyFont="1" applyFill="1" applyBorder="1" applyAlignment="1">
      <alignment horizontal="center" vertical="center" readingOrder="1"/>
    </xf>
    <xf numFmtId="0" fontId="48" fillId="33" borderId="0" xfId="0" applyFont="1" applyFill="1" applyBorder="1" applyAlignment="1">
      <alignment horizontal="center" vertical="center"/>
    </xf>
    <xf numFmtId="3" fontId="51" fillId="33" borderId="0" xfId="0" applyNumberFormat="1" applyFont="1" applyFill="1" applyBorder="1" applyAlignment="1">
      <alignment horizontal="center" vertical="center" readingOrder="2"/>
    </xf>
    <xf numFmtId="0" fontId="4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/>
    </xf>
    <xf numFmtId="1" fontId="53" fillId="35" borderId="10" xfId="0" applyNumberFormat="1" applyFont="1" applyFill="1" applyBorder="1" applyAlignment="1">
      <alignment horizontal="center" vertical="center"/>
    </xf>
    <xf numFmtId="1" fontId="52" fillId="34" borderId="11" xfId="0" applyNumberFormat="1" applyFont="1" applyFill="1" applyBorder="1" applyAlignment="1">
      <alignment horizontal="center" vertical="center"/>
    </xf>
    <xf numFmtId="165" fontId="52" fillId="0" borderId="11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5" fontId="52" fillId="34" borderId="11" xfId="0" applyNumberFormat="1" applyFont="1" applyFill="1" applyBorder="1" applyAlignment="1">
      <alignment horizontal="center" vertical="center"/>
    </xf>
    <xf numFmtId="167" fontId="52" fillId="34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 quotePrefix="1">
      <alignment horizontal="center" vertical="center" wrapText="1"/>
      <protection/>
    </xf>
    <xf numFmtId="168" fontId="52" fillId="33" borderId="11" xfId="0" applyNumberFormat="1" applyFont="1" applyFill="1" applyBorder="1" applyAlignment="1" applyProtection="1" quotePrefix="1">
      <alignment horizontal="center" vertical="center"/>
      <protection/>
    </xf>
    <xf numFmtId="43" fontId="12" fillId="0" borderId="10" xfId="33" applyNumberFormat="1" applyFont="1" applyFill="1" applyBorder="1" applyAlignment="1" applyProtection="1" quotePrefix="1">
      <alignment horizontal="center" vertical="center" wrapText="1"/>
      <protection/>
    </xf>
    <xf numFmtId="167" fontId="52" fillId="0" borderId="11" xfId="0" applyNumberFormat="1" applyFont="1" applyBorder="1" applyAlignment="1">
      <alignment horizontal="center" vertical="center"/>
    </xf>
    <xf numFmtId="165" fontId="52" fillId="35" borderId="11" xfId="0" applyNumberFormat="1" applyFont="1" applyFill="1" applyBorder="1" applyAlignment="1">
      <alignment horizontal="center" vertical="center"/>
    </xf>
    <xf numFmtId="1" fontId="52" fillId="35" borderId="11" xfId="0" applyNumberFormat="1" applyFont="1" applyFill="1" applyBorder="1" applyAlignment="1">
      <alignment horizontal="center" vertical="center"/>
    </xf>
    <xf numFmtId="1" fontId="52" fillId="35" borderId="10" xfId="0" applyNumberFormat="1" applyFont="1" applyFill="1" applyBorder="1" applyAlignment="1">
      <alignment horizontal="center" vertical="center"/>
    </xf>
    <xf numFmtId="167" fontId="52" fillId="35" borderId="10" xfId="0" applyNumberFormat="1" applyFont="1" applyFill="1" applyBorder="1" applyAlignment="1">
      <alignment horizontal="center" vertical="center"/>
    </xf>
    <xf numFmtId="167" fontId="52" fillId="35" borderId="12" xfId="0" applyNumberFormat="1" applyFont="1" applyFill="1" applyBorder="1" applyAlignment="1">
      <alignment horizontal="center" vertical="center"/>
    </xf>
    <xf numFmtId="3" fontId="52" fillId="35" borderId="12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readingOrder="2"/>
    </xf>
    <xf numFmtId="0" fontId="13" fillId="35" borderId="13" xfId="0" applyFont="1" applyFill="1" applyBorder="1" applyAlignment="1">
      <alignment vertical="top" wrapText="1" readingOrder="2"/>
    </xf>
    <xf numFmtId="0" fontId="13" fillId="35" borderId="11" xfId="0" applyFont="1" applyFill="1" applyBorder="1" applyAlignment="1">
      <alignment horizontal="center" vertical="center" readingOrder="1"/>
    </xf>
    <xf numFmtId="0" fontId="13" fillId="35" borderId="11" xfId="0" applyFont="1" applyFill="1" applyBorder="1" applyAlignment="1">
      <alignment horizontal="center" vertical="center" readingOrder="2"/>
    </xf>
    <xf numFmtId="0" fontId="13" fillId="35" borderId="11" xfId="0" applyFont="1" applyFill="1" applyBorder="1" applyAlignment="1" quotePrefix="1">
      <alignment horizontal="center" vertical="center" readingOrder="2"/>
    </xf>
    <xf numFmtId="0" fontId="13" fillId="35" borderId="10" xfId="0" applyFont="1" applyFill="1" applyBorder="1" applyAlignment="1">
      <alignment horizontal="center" vertical="center" readingOrder="1"/>
    </xf>
    <xf numFmtId="0" fontId="13" fillId="35" borderId="12" xfId="0" applyFont="1" applyFill="1" applyBorder="1" applyAlignment="1">
      <alignment horizontal="center" vertical="center" readingOrder="2"/>
    </xf>
    <xf numFmtId="0" fontId="5" fillId="36" borderId="14" xfId="0" applyFont="1" applyFill="1" applyBorder="1" applyAlignment="1">
      <alignment horizontal="center" vertical="center" wrapText="1" readingOrder="2"/>
    </xf>
    <xf numFmtId="0" fontId="5" fillId="36" borderId="0" xfId="0" applyFont="1" applyFill="1" applyBorder="1" applyAlignment="1">
      <alignment horizontal="center" vertical="center" wrapText="1" readingOrder="2"/>
    </xf>
    <xf numFmtId="0" fontId="5" fillId="36" borderId="15" xfId="0" applyFont="1" applyFill="1" applyBorder="1" applyAlignment="1">
      <alignment horizontal="center" vertical="center" wrapText="1" readingOrder="2"/>
    </xf>
    <xf numFmtId="0" fontId="5" fillId="36" borderId="16" xfId="0" applyFont="1" applyFill="1" applyBorder="1" applyAlignment="1">
      <alignment horizontal="center" vertical="center" wrapText="1" readingOrder="2"/>
    </xf>
    <xf numFmtId="0" fontId="3" fillId="33" borderId="17" xfId="0" applyFont="1" applyFill="1" applyBorder="1" applyAlignment="1">
      <alignment horizontal="center" vertical="center" wrapText="1" readingOrder="1"/>
    </xf>
    <xf numFmtId="0" fontId="13" fillId="35" borderId="18" xfId="0" applyFont="1" applyFill="1" applyBorder="1" applyAlignment="1">
      <alignment horizontal="center" vertical="center" readingOrder="2"/>
    </xf>
    <xf numFmtId="0" fontId="13" fillId="35" borderId="19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المساحة المزروعة في محافظات الجمهورية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8375"/>
          <c:w val="0.972"/>
          <c:h val="0.6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ورقة1!$A$25</c:f>
              <c:strCache>
                <c:ptCount val="1"/>
                <c:pt idx="0">
                  <c:v>الاجمالي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(ورقة1!$C$3,ورقة1!$E$3,ورقة1!$G$3,ورقة1!$I$3,ورقة1!$K$3,ورقة1!$M$3,ورقة1!$O$3,ورقة1!$Q$3,ورقة1!$S$3,ورقة1!$U$3,ورقة1!$W$3,ورقة1!$Y$3,ورقة1!$AA$3,ورقة1!$AE$3)</c:f>
              <c:numCache/>
            </c:numRef>
          </c:cat>
          <c:val>
            <c:numRef>
              <c:f>(ورقة1!$C$25,ورقة1!$E$25,ورقة1!$G$25,ورقة1!$I$25,ورقة1!$K$25,ورقة1!$M$25,ورقة1!$O$25,ورقة1!$Q$25,ورقة1!$S$25,ورقة1!$U$25,ورقة1!$W$25,ورقة1!$Y$25,ورقة1!$AA$25,ورقة1!$AE$25)</c:f>
              <c:numCache/>
            </c:numRef>
          </c:val>
        </c:ser>
        <c:axId val="35973328"/>
        <c:axId val="55324497"/>
      </c:barChart>
      <c:catAx>
        <c:axId val="359733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4497"/>
        <c:crosses val="autoZero"/>
        <c:auto val="1"/>
        <c:lblOffset val="100"/>
        <c:tickLblSkip val="1"/>
        <c:noMultiLvlLbl val="0"/>
      </c:catAx>
      <c:valAx>
        <c:axId val="55324497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73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89175"/>
          <c:w val="0.082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26</xdr:row>
      <xdr:rowOff>152400</xdr:rowOff>
    </xdr:from>
    <xdr:to>
      <xdr:col>17</xdr:col>
      <xdr:colOff>409575</xdr:colOff>
      <xdr:row>39</xdr:row>
      <xdr:rowOff>123825</xdr:rowOff>
    </xdr:to>
    <xdr:graphicFrame>
      <xdr:nvGraphicFramePr>
        <xdr:cNvPr id="1" name="مخطط 2"/>
        <xdr:cNvGraphicFramePr/>
      </xdr:nvGraphicFramePr>
      <xdr:xfrm>
        <a:off x="4352925" y="8972550"/>
        <a:ext cx="69723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rightToLeft="1" tabSelected="1" view="pageBreakPreview" zoomScale="55" zoomScaleNormal="75" zoomScaleSheetLayoutView="55" zoomScalePageLayoutView="0" workbookViewId="0" topLeftCell="A4">
      <selection activeCell="A1" sqref="A1:AF2"/>
    </sheetView>
  </sheetViews>
  <sheetFormatPr defaultColWidth="9.140625" defaultRowHeight="12.75"/>
  <cols>
    <col min="1" max="1" width="4.8515625" style="2" bestFit="1" customWidth="1"/>
    <col min="2" max="2" width="18.57421875" style="1" customWidth="1"/>
    <col min="3" max="3" width="11.57421875" style="1" customWidth="1"/>
    <col min="4" max="4" width="7.00390625" style="1" customWidth="1"/>
    <col min="5" max="5" width="11.421875" style="1" customWidth="1"/>
    <col min="6" max="6" width="5.57421875" style="1" customWidth="1"/>
    <col min="7" max="7" width="11.421875" style="1" customWidth="1"/>
    <col min="8" max="8" width="7.00390625" style="1" customWidth="1"/>
    <col min="9" max="9" width="11.421875" style="1" customWidth="1"/>
    <col min="10" max="10" width="5.57421875" style="1" customWidth="1"/>
    <col min="11" max="11" width="11.57421875" style="1" customWidth="1"/>
    <col min="12" max="12" width="5.57421875" style="1" customWidth="1"/>
    <col min="13" max="13" width="11.421875" style="1" customWidth="1"/>
    <col min="14" max="14" width="7.00390625" style="1" customWidth="1"/>
    <col min="15" max="15" width="11.421875" style="1" customWidth="1"/>
    <col min="16" max="16" width="10.7109375" style="1" customWidth="1"/>
    <col min="17" max="17" width="11.57421875" style="1" customWidth="1"/>
    <col min="18" max="18" width="6.140625" style="1" customWidth="1"/>
    <col min="19" max="19" width="11.421875" style="1" customWidth="1"/>
    <col min="20" max="20" width="5.140625" style="1" customWidth="1"/>
    <col min="21" max="21" width="9.140625" style="1" customWidth="1"/>
    <col min="22" max="22" width="6.8515625" style="1" customWidth="1"/>
    <col min="23" max="23" width="9.140625" style="1" customWidth="1"/>
    <col min="24" max="24" width="6.8515625" style="1" customWidth="1"/>
    <col min="25" max="25" width="11.00390625" style="1" customWidth="1"/>
    <col min="26" max="26" width="6.8515625" style="1" customWidth="1"/>
    <col min="27" max="27" width="12.28125" style="1" customWidth="1"/>
    <col min="28" max="28" width="6.8515625" style="1" customWidth="1"/>
    <col min="29" max="29" width="13.421875" style="1" customWidth="1"/>
    <col min="30" max="30" width="6.8515625" style="1" customWidth="1"/>
    <col min="31" max="31" width="18.00390625" style="1" bestFit="1" customWidth="1"/>
    <col min="32" max="32" width="11.8515625" style="1" bestFit="1" customWidth="1"/>
    <col min="33" max="16384" width="9.140625" style="1" customWidth="1"/>
  </cols>
  <sheetData>
    <row r="1" spans="1:32" ht="40.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48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48">
      <c r="A3" s="31" t="s">
        <v>0</v>
      </c>
      <c r="B3" s="32" t="s">
        <v>26</v>
      </c>
      <c r="C3" s="14">
        <v>1995</v>
      </c>
      <c r="D3" s="14" t="s">
        <v>1</v>
      </c>
      <c r="E3" s="14">
        <v>1996</v>
      </c>
      <c r="F3" s="14" t="s">
        <v>1</v>
      </c>
      <c r="G3" s="14">
        <v>1997</v>
      </c>
      <c r="H3" s="14" t="s">
        <v>1</v>
      </c>
      <c r="I3" s="14">
        <v>1998</v>
      </c>
      <c r="J3" s="14" t="s">
        <v>1</v>
      </c>
      <c r="K3" s="14">
        <v>1999</v>
      </c>
      <c r="L3" s="14" t="s">
        <v>1</v>
      </c>
      <c r="M3" s="14">
        <v>2000</v>
      </c>
      <c r="N3" s="14" t="s">
        <v>1</v>
      </c>
      <c r="O3" s="14">
        <v>2001</v>
      </c>
      <c r="P3" s="14" t="s">
        <v>1</v>
      </c>
      <c r="Q3" s="14">
        <v>2002</v>
      </c>
      <c r="R3" s="14" t="s">
        <v>1</v>
      </c>
      <c r="S3" s="14">
        <v>2003</v>
      </c>
      <c r="T3" s="14" t="s">
        <v>1</v>
      </c>
      <c r="U3" s="14">
        <v>2004</v>
      </c>
      <c r="V3" s="14" t="s">
        <v>1</v>
      </c>
      <c r="W3" s="14">
        <v>2005</v>
      </c>
      <c r="X3" s="14" t="s">
        <v>1</v>
      </c>
      <c r="Y3" s="14">
        <v>2006</v>
      </c>
      <c r="Z3" s="14" t="s">
        <v>1</v>
      </c>
      <c r="AA3" s="14">
        <v>2007</v>
      </c>
      <c r="AB3" s="14" t="s">
        <v>1</v>
      </c>
      <c r="AC3" s="14">
        <v>2008</v>
      </c>
      <c r="AD3" s="14" t="s">
        <v>1</v>
      </c>
      <c r="AE3" s="14">
        <v>2009</v>
      </c>
      <c r="AF3" s="14" t="s">
        <v>1</v>
      </c>
    </row>
    <row r="4" spans="1:32" ht="24">
      <c r="A4" s="33">
        <v>1</v>
      </c>
      <c r="B4" s="34" t="s">
        <v>2</v>
      </c>
      <c r="C4" s="16">
        <v>293694</v>
      </c>
      <c r="D4" s="16">
        <f>C4/C25*100</f>
        <v>25.591862022451938</v>
      </c>
      <c r="E4" s="16">
        <v>296341</v>
      </c>
      <c r="F4" s="16">
        <f>E4/E25*100</f>
        <v>25.65816246131894</v>
      </c>
      <c r="G4" s="16">
        <v>299434</v>
      </c>
      <c r="H4" s="16">
        <f>G4/G25*100</f>
        <v>24.983458890022685</v>
      </c>
      <c r="I4" s="16">
        <v>309045</v>
      </c>
      <c r="J4" s="16">
        <f>I4/I25*100</f>
        <v>24.149725248963826</v>
      </c>
      <c r="K4" s="16">
        <v>214062</v>
      </c>
      <c r="L4" s="16">
        <f>K4/K25*100</f>
        <v>18.89488132331783</v>
      </c>
      <c r="M4" s="17">
        <v>213138</v>
      </c>
      <c r="N4" s="18">
        <f>M4/M25*100</f>
        <v>18.667806446470784</v>
      </c>
      <c r="O4" s="19">
        <v>226163</v>
      </c>
      <c r="P4" s="18">
        <f>O4/O25*100</f>
        <v>18.860999546327925</v>
      </c>
      <c r="Q4" s="19">
        <v>218045</v>
      </c>
      <c r="R4" s="18">
        <f>Q4/Q25*100</f>
        <v>19.236775240851184</v>
      </c>
      <c r="S4" s="19">
        <v>214524</v>
      </c>
      <c r="T4" s="20">
        <f>S4/S25*100</f>
        <v>19.92289911225321</v>
      </c>
      <c r="U4" s="15">
        <v>132568</v>
      </c>
      <c r="V4" s="20">
        <f>U4/U25*100</f>
        <v>11.557470447668026</v>
      </c>
      <c r="W4" s="15">
        <v>132939</v>
      </c>
      <c r="X4" s="20">
        <f>W4/W25*100</f>
        <v>11.058777336240437</v>
      </c>
      <c r="Y4" s="15">
        <v>156783</v>
      </c>
      <c r="Z4" s="20">
        <v>11.97475862669454</v>
      </c>
      <c r="AA4" s="15">
        <v>176454</v>
      </c>
      <c r="AB4" s="20">
        <v>11.9</v>
      </c>
      <c r="AC4" s="20">
        <v>166522</v>
      </c>
      <c r="AD4" s="20">
        <v>12.1409328691468</v>
      </c>
      <c r="AE4" s="21">
        <v>152924</v>
      </c>
      <c r="AF4" s="22">
        <f>AE4/AE25*100</f>
        <v>11.684424867338791</v>
      </c>
    </row>
    <row r="5" spans="1:32" ht="24">
      <c r="A5" s="33">
        <v>2</v>
      </c>
      <c r="B5" s="34" t="s">
        <v>3</v>
      </c>
      <c r="C5" s="16">
        <v>234918</v>
      </c>
      <c r="D5" s="16">
        <f>C5/C25*100</f>
        <v>20.4702480901563</v>
      </c>
      <c r="E5" s="16">
        <v>234707</v>
      </c>
      <c r="F5" s="16">
        <f>E5/E25*100</f>
        <v>20.321691351546985</v>
      </c>
      <c r="G5" s="16">
        <v>270791</v>
      </c>
      <c r="H5" s="16">
        <f>G5/G25*100</f>
        <v>22.59361267019822</v>
      </c>
      <c r="I5" s="16">
        <v>303414</v>
      </c>
      <c r="J5" s="16">
        <f>I5/I25*100</f>
        <v>23.70970161849928</v>
      </c>
      <c r="K5" s="16">
        <v>302812</v>
      </c>
      <c r="L5" s="16">
        <f>K5/K25*100</f>
        <v>26.728689834143932</v>
      </c>
      <c r="M5" s="16">
        <v>307224</v>
      </c>
      <c r="N5" s="18">
        <f>M5/M25*100</f>
        <v>26.908379396027645</v>
      </c>
      <c r="O5" s="19">
        <v>314928</v>
      </c>
      <c r="P5" s="18">
        <f>O5/O25*100</f>
        <v>26.263610162254487</v>
      </c>
      <c r="Q5" s="19">
        <v>298305</v>
      </c>
      <c r="R5" s="18">
        <f>Q5/Q25*100</f>
        <v>26.31762360165155</v>
      </c>
      <c r="S5" s="19">
        <v>267978</v>
      </c>
      <c r="T5" s="20">
        <f>S5/S25*100</f>
        <v>24.887185854745344</v>
      </c>
      <c r="U5" s="15">
        <v>266262</v>
      </c>
      <c r="V5" s="20">
        <f>U5/U25*100</f>
        <v>23.213107207900734</v>
      </c>
      <c r="W5" s="13">
        <v>271439</v>
      </c>
      <c r="X5" s="20">
        <f>W5/W25*100</f>
        <v>22.58015677394721</v>
      </c>
      <c r="Y5" s="13">
        <v>287796</v>
      </c>
      <c r="Z5" s="20">
        <v>21.981258387249778</v>
      </c>
      <c r="AA5" s="13">
        <v>325330</v>
      </c>
      <c r="AB5" s="20">
        <v>21.9</v>
      </c>
      <c r="AC5" s="20">
        <v>299881</v>
      </c>
      <c r="AD5" s="20">
        <v>21.863988480396625</v>
      </c>
      <c r="AE5" s="21">
        <v>295757</v>
      </c>
      <c r="AF5" s="22">
        <f>AE5/AE25*100</f>
        <v>22.597829284412644</v>
      </c>
    </row>
    <row r="6" spans="1:32" ht="24">
      <c r="A6" s="33">
        <v>3</v>
      </c>
      <c r="B6" s="34" t="s">
        <v>4</v>
      </c>
      <c r="C6" s="16">
        <v>89144</v>
      </c>
      <c r="D6" s="16">
        <f>C6/C25*100</f>
        <v>7.767815985786076</v>
      </c>
      <c r="E6" s="16">
        <v>89610</v>
      </c>
      <c r="F6" s="16">
        <f>E6/E25*100</f>
        <v>7.758723693848607</v>
      </c>
      <c r="G6" s="16">
        <v>88869</v>
      </c>
      <c r="H6" s="16">
        <f>G6/G25*100</f>
        <v>7.414839357245423</v>
      </c>
      <c r="I6" s="16">
        <v>102669</v>
      </c>
      <c r="J6" s="16">
        <f>I6/I25*100</f>
        <v>8.022870913898839</v>
      </c>
      <c r="K6" s="16">
        <v>87076</v>
      </c>
      <c r="L6" s="16">
        <f>K6/K25*100</f>
        <v>7.6860474353655635</v>
      </c>
      <c r="M6" s="16">
        <v>88997</v>
      </c>
      <c r="N6" s="18">
        <f>M6/M25*100</f>
        <v>7.794850145523371</v>
      </c>
      <c r="O6" s="19">
        <v>97408</v>
      </c>
      <c r="P6" s="18">
        <f>O6/O25*100</f>
        <v>8.123398804440649</v>
      </c>
      <c r="Q6" s="19">
        <v>90128</v>
      </c>
      <c r="R6" s="18">
        <f>Q6/Q25*100</f>
        <v>7.95144157814871</v>
      </c>
      <c r="S6" s="19">
        <v>85767</v>
      </c>
      <c r="T6" s="20">
        <f>S6/S25*100</f>
        <v>7.965203371933308</v>
      </c>
      <c r="U6" s="15">
        <v>96390</v>
      </c>
      <c r="V6" s="20">
        <f>U6/U25*100</f>
        <v>8.403419953915886</v>
      </c>
      <c r="W6" s="13">
        <v>97262</v>
      </c>
      <c r="X6" s="20">
        <f>W6/W25*100</f>
        <v>8.09091990520026</v>
      </c>
      <c r="Y6" s="13">
        <v>106650</v>
      </c>
      <c r="Z6" s="20">
        <v>8.145704620634715</v>
      </c>
      <c r="AA6" s="13">
        <v>123811</v>
      </c>
      <c r="AB6" s="20">
        <v>8.3</v>
      </c>
      <c r="AC6" s="20">
        <v>112585</v>
      </c>
      <c r="AD6" s="20">
        <v>8.208446493994131</v>
      </c>
      <c r="AE6" s="23">
        <v>103347</v>
      </c>
      <c r="AF6" s="22">
        <f>AE6/AE25*100</f>
        <v>7.896407736946863</v>
      </c>
    </row>
    <row r="7" spans="1:32" ht="24">
      <c r="A7" s="33">
        <v>4</v>
      </c>
      <c r="B7" s="34" t="s">
        <v>5</v>
      </c>
      <c r="C7" s="16">
        <v>79545</v>
      </c>
      <c r="D7" s="16">
        <f>C7/C25*100</f>
        <v>6.931379819049553</v>
      </c>
      <c r="E7" s="16">
        <v>78252</v>
      </c>
      <c r="F7" s="16">
        <f>E7/E25*100</f>
        <v>6.775311310021663</v>
      </c>
      <c r="G7" s="16">
        <v>83055</v>
      </c>
      <c r="H7" s="16">
        <f>G7/G25*100</f>
        <v>6.929744712059533</v>
      </c>
      <c r="I7" s="16">
        <v>88379</v>
      </c>
      <c r="J7" s="16">
        <f>I7/I25*100</f>
        <v>6.906206435238149</v>
      </c>
      <c r="K7" s="16">
        <v>89615</v>
      </c>
      <c r="L7" s="16">
        <f>K7/K25*100</f>
        <v>7.910160559973872</v>
      </c>
      <c r="M7" s="16">
        <v>88746</v>
      </c>
      <c r="N7" s="18">
        <f>M7/M25*100</f>
        <v>7.772866175428578</v>
      </c>
      <c r="O7" s="19">
        <v>90907</v>
      </c>
      <c r="P7" s="18">
        <f>O7/O25*100</f>
        <v>7.581243995516653</v>
      </c>
      <c r="Q7" s="19">
        <v>79134</v>
      </c>
      <c r="R7" s="18">
        <f>Q7/Q25*100</f>
        <v>6.981508275399655</v>
      </c>
      <c r="S7" s="19">
        <v>73885</v>
      </c>
      <c r="T7" s="20">
        <f>S7/S25*100</f>
        <v>6.861718972743508</v>
      </c>
      <c r="U7" s="15">
        <v>30704</v>
      </c>
      <c r="V7" s="20">
        <f>U7/U25*100</f>
        <v>2.6768192371100046</v>
      </c>
      <c r="W7" s="13">
        <v>31044</v>
      </c>
      <c r="X7" s="20">
        <f>W7/W25*100</f>
        <v>2.5824527311492345</v>
      </c>
      <c r="Y7" s="13">
        <v>33507</v>
      </c>
      <c r="Z7" s="20">
        <v>2.5591947934702994</v>
      </c>
      <c r="AA7" s="13">
        <v>38466</v>
      </c>
      <c r="AB7" s="20">
        <v>2.6</v>
      </c>
      <c r="AC7" s="20">
        <v>37590</v>
      </c>
      <c r="AD7" s="20">
        <v>2.740644879062392</v>
      </c>
      <c r="AE7" s="21">
        <v>39922</v>
      </c>
      <c r="AF7" s="22">
        <f>AE7/AE25*100</f>
        <v>3.050310020362397</v>
      </c>
    </row>
    <row r="8" spans="1:32" ht="24">
      <c r="A8" s="33">
        <v>5</v>
      </c>
      <c r="B8" s="35" t="s">
        <v>6</v>
      </c>
      <c r="C8" s="16">
        <v>91576</v>
      </c>
      <c r="D8" s="16">
        <f>C8/C25*100</f>
        <v>7.979735222946531</v>
      </c>
      <c r="E8" s="16">
        <v>90776</v>
      </c>
      <c r="F8" s="16">
        <f>E8/E25*100</f>
        <v>7.859679745930155</v>
      </c>
      <c r="G8" s="16">
        <v>86495</v>
      </c>
      <c r="H8" s="16">
        <f>G8/G25*100</f>
        <v>7.216763215575092</v>
      </c>
      <c r="I8" s="16">
        <v>87867</v>
      </c>
      <c r="J8" s="16">
        <f>I8/I25*100</f>
        <v>6.866197183098592</v>
      </c>
      <c r="K8" s="16">
        <v>80249</v>
      </c>
      <c r="L8" s="16">
        <f>K8/K25*100</f>
        <v>7.083439990820101</v>
      </c>
      <c r="M8" s="16">
        <v>81846</v>
      </c>
      <c r="N8" s="18">
        <f>M8/M25*100</f>
        <v>7.168525961667313</v>
      </c>
      <c r="O8" s="19">
        <v>85902</v>
      </c>
      <c r="P8" s="18">
        <f>O8/O25*100</f>
        <v>7.1638490072587535</v>
      </c>
      <c r="Q8" s="19">
        <v>84149</v>
      </c>
      <c r="R8" s="18">
        <f>Q8/Q25*100</f>
        <v>7.423951018103539</v>
      </c>
      <c r="S8" s="19">
        <v>83383</v>
      </c>
      <c r="T8" s="20">
        <f>S8/S25*100</f>
        <v>7.743800678138619</v>
      </c>
      <c r="U8" s="15">
        <v>66433</v>
      </c>
      <c r="V8" s="20">
        <f>U8/U25*100</f>
        <v>5.791725259866107</v>
      </c>
      <c r="W8" s="13">
        <v>67342</v>
      </c>
      <c r="X8" s="20">
        <f>W8/W25*100</f>
        <v>5.601969199235014</v>
      </c>
      <c r="Y8" s="13">
        <v>76665</v>
      </c>
      <c r="Z8" s="20">
        <v>5.855512843328275</v>
      </c>
      <c r="AA8" s="13">
        <v>88671</v>
      </c>
      <c r="AB8" s="20">
        <v>6</v>
      </c>
      <c r="AC8" s="20">
        <v>80488</v>
      </c>
      <c r="AD8" s="20">
        <v>5.868290104441973</v>
      </c>
      <c r="AE8" s="21">
        <v>75848</v>
      </c>
      <c r="AF8" s="22">
        <f>AE8/AE25*100</f>
        <v>5.79529869306265</v>
      </c>
    </row>
    <row r="9" spans="1:32" ht="24">
      <c r="A9" s="33">
        <v>6</v>
      </c>
      <c r="B9" s="34" t="s">
        <v>7</v>
      </c>
      <c r="C9" s="16">
        <v>69333</v>
      </c>
      <c r="D9" s="16">
        <f>C9/C25*100</f>
        <v>6.041528153801781</v>
      </c>
      <c r="E9" s="16">
        <v>67104</v>
      </c>
      <c r="F9" s="16">
        <f>E9/E25*100</f>
        <v>5.810081405557605</v>
      </c>
      <c r="G9" s="16">
        <v>69600</v>
      </c>
      <c r="H9" s="16">
        <f>G9/G25*100</f>
        <v>5.8071185595008545</v>
      </c>
      <c r="I9" s="16">
        <v>71386</v>
      </c>
      <c r="J9" s="16">
        <f>I9/I25*100</f>
        <v>5.578321236786007</v>
      </c>
      <c r="K9" s="16">
        <v>62960</v>
      </c>
      <c r="L9" s="16">
        <f>K9/K25*100</f>
        <v>5.557369958778721</v>
      </c>
      <c r="M9" s="16">
        <v>65177</v>
      </c>
      <c r="N9" s="18">
        <f>M9/M25*100</f>
        <v>5.708562624973615</v>
      </c>
      <c r="O9" s="19">
        <v>69924</v>
      </c>
      <c r="P9" s="18">
        <f>O9/O25*100</f>
        <v>5.8313540777113575</v>
      </c>
      <c r="Q9" s="19">
        <v>62387</v>
      </c>
      <c r="R9" s="18">
        <f>Q9/Q25*100</f>
        <v>5.504023008787098</v>
      </c>
      <c r="S9" s="19">
        <v>55626</v>
      </c>
      <c r="T9" s="20">
        <f>S9/S25*100</f>
        <v>5.166000941704411</v>
      </c>
      <c r="U9" s="15">
        <v>72971</v>
      </c>
      <c r="V9" s="20">
        <f>U9/U25*100</f>
        <v>6.361717579180372</v>
      </c>
      <c r="W9" s="13">
        <v>72974</v>
      </c>
      <c r="X9" s="20">
        <f>W9/W25*100</f>
        <v>6.070477567416707</v>
      </c>
      <c r="Y9" s="13">
        <v>77885</v>
      </c>
      <c r="Z9" s="20">
        <v>5.9486938994668055</v>
      </c>
      <c r="AA9" s="13">
        <v>87922</v>
      </c>
      <c r="AB9" s="20">
        <v>5.9</v>
      </c>
      <c r="AC9" s="20">
        <v>81005</v>
      </c>
      <c r="AD9" s="20">
        <v>5.905983996500374</v>
      </c>
      <c r="AE9" s="21">
        <v>75708</v>
      </c>
      <c r="AF9" s="22">
        <f>AE9/AE25*100</f>
        <v>5.7846017489503625</v>
      </c>
    </row>
    <row r="10" spans="1:32" ht="24">
      <c r="A10" s="33">
        <v>7</v>
      </c>
      <c r="B10" s="34" t="s">
        <v>8</v>
      </c>
      <c r="C10" s="16">
        <v>59516</v>
      </c>
      <c r="D10" s="16">
        <f>C10/C25*100</f>
        <v>5.186095937023738</v>
      </c>
      <c r="E10" s="16">
        <v>59983</v>
      </c>
      <c r="F10" s="16">
        <f>E10/E25*100</f>
        <v>5.193522188685649</v>
      </c>
      <c r="G10" s="16">
        <v>58855</v>
      </c>
      <c r="H10" s="16">
        <f>G10/G25*100</f>
        <v>4.910602914072166</v>
      </c>
      <c r="I10" s="16">
        <v>60896</v>
      </c>
      <c r="J10" s="16">
        <f>I10/I25*100</f>
        <v>4.758600426348593</v>
      </c>
      <c r="K10" s="16">
        <v>57113</v>
      </c>
      <c r="L10" s="16">
        <f>K10/K25*100</f>
        <v>5.04126541384576</v>
      </c>
      <c r="M10" s="16">
        <v>58133</v>
      </c>
      <c r="N10" s="18">
        <f>M10/M25*100</f>
        <v>5.091610093707767</v>
      </c>
      <c r="O10" s="19">
        <v>61480</v>
      </c>
      <c r="P10" s="18">
        <f>O10/O25*100</f>
        <v>5.127161614005124</v>
      </c>
      <c r="Q10" s="19">
        <v>57514</v>
      </c>
      <c r="R10" s="18">
        <f>Q10/Q25*100</f>
        <v>5.074108056604439</v>
      </c>
      <c r="S10" s="19">
        <v>56767</v>
      </c>
      <c r="T10" s="20">
        <f>S10/S25*100</f>
        <v>5.27196590547108</v>
      </c>
      <c r="U10" s="15">
        <v>122613</v>
      </c>
      <c r="V10" s="20">
        <f>U10/U25*100</f>
        <v>10.689579114114416</v>
      </c>
      <c r="W10" s="13">
        <v>124346</v>
      </c>
      <c r="X10" s="20">
        <f>W10/W25*100</f>
        <v>10.343952689971742</v>
      </c>
      <c r="Y10" s="13">
        <v>130951</v>
      </c>
      <c r="Z10" s="20">
        <v>10.001764329833444</v>
      </c>
      <c r="AA10" s="13">
        <v>148115</v>
      </c>
      <c r="AB10" s="20">
        <v>10</v>
      </c>
      <c r="AC10" s="20">
        <v>132698</v>
      </c>
      <c r="AD10" s="20">
        <v>9.674862840165503</v>
      </c>
      <c r="AE10" s="21">
        <v>119477</v>
      </c>
      <c r="AF10" s="22">
        <f>AE10/AE25*100</f>
        <v>9.128848512169684</v>
      </c>
    </row>
    <row r="11" spans="1:32" ht="24">
      <c r="A11" s="33">
        <v>8</v>
      </c>
      <c r="B11" s="34" t="s">
        <v>9</v>
      </c>
      <c r="C11" s="16">
        <v>62306</v>
      </c>
      <c r="D11" s="16">
        <f>C11/C25*100</f>
        <v>5.429210522417518</v>
      </c>
      <c r="E11" s="16">
        <v>60228</v>
      </c>
      <c r="F11" s="16">
        <f>E11/E25*100</f>
        <v>5.214735081275683</v>
      </c>
      <c r="G11" s="16">
        <v>55103</v>
      </c>
      <c r="H11" s="16">
        <f>G11/G25*100</f>
        <v>4.597552499772638</v>
      </c>
      <c r="I11" s="16">
        <v>57086</v>
      </c>
      <c r="J11" s="16">
        <f>I11/I25*100</f>
        <v>4.4608753274194655</v>
      </c>
      <c r="K11" s="16">
        <v>53227</v>
      </c>
      <c r="L11" s="16">
        <f>K11/K25*100</f>
        <v>4.698254936402716</v>
      </c>
      <c r="M11" s="16">
        <v>53448</v>
      </c>
      <c r="N11" s="18">
        <f>M11/M25*100</f>
        <v>4.681271847117691</v>
      </c>
      <c r="O11" s="19">
        <v>57195</v>
      </c>
      <c r="P11" s="18">
        <f>O11/O25*100</f>
        <v>4.769811459222886</v>
      </c>
      <c r="Q11" s="19">
        <v>55221</v>
      </c>
      <c r="R11" s="20">
        <f>Q11/Q25*100</f>
        <v>4.871810706849701</v>
      </c>
      <c r="S11" s="19">
        <v>53550</v>
      </c>
      <c r="T11" s="20">
        <f>S11/S25*100</f>
        <v>4.973202287208701</v>
      </c>
      <c r="U11" s="15">
        <v>37242</v>
      </c>
      <c r="V11" s="20">
        <f>U11/U25*100</f>
        <v>3.24681155642427</v>
      </c>
      <c r="W11" s="13">
        <v>37616</v>
      </c>
      <c r="X11" s="20">
        <f>W11/W25*100</f>
        <v>3.129156743168072</v>
      </c>
      <c r="Y11" s="13">
        <v>40629</v>
      </c>
      <c r="Z11" s="20">
        <v>3.103158303157692</v>
      </c>
      <c r="AA11" s="13">
        <v>45129</v>
      </c>
      <c r="AB11" s="20">
        <v>3</v>
      </c>
      <c r="AC11" s="20">
        <v>43170</v>
      </c>
      <c r="AD11" s="20">
        <v>3.1474764413174636</v>
      </c>
      <c r="AE11" s="21">
        <v>40995</v>
      </c>
      <c r="AF11" s="22">
        <f>AE11/AE25*100</f>
        <v>3.132294456308714</v>
      </c>
    </row>
    <row r="12" spans="1:32" ht="24">
      <c r="A12" s="33">
        <v>9</v>
      </c>
      <c r="B12" s="34" t="s">
        <v>10</v>
      </c>
      <c r="C12" s="16">
        <v>43457</v>
      </c>
      <c r="D12" s="16">
        <f>C12/C25*100</f>
        <v>3.7867492965797527</v>
      </c>
      <c r="E12" s="16">
        <v>45373</v>
      </c>
      <c r="F12" s="16">
        <f>E12/E25*100</f>
        <v>3.928541124439157</v>
      </c>
      <c r="G12" s="16">
        <v>45945</v>
      </c>
      <c r="H12" s="16">
        <f>G12/G25*100</f>
        <v>3.8334491697739477</v>
      </c>
      <c r="I12" s="16">
        <v>49020</v>
      </c>
      <c r="J12" s="16">
        <f>I12/I25*100</f>
        <v>3.8305733200802687</v>
      </c>
      <c r="K12" s="16">
        <v>48320</v>
      </c>
      <c r="L12" s="16">
        <f>K12/K25*100</f>
        <v>4.265122560485828</v>
      </c>
      <c r="M12" s="16">
        <v>47916</v>
      </c>
      <c r="N12" s="18">
        <f>M12/M25*100</f>
        <v>4.196748649649964</v>
      </c>
      <c r="O12" s="19">
        <v>48830</v>
      </c>
      <c r="P12" s="18">
        <f>O12/O25*100</f>
        <v>4.072207248078565</v>
      </c>
      <c r="Q12" s="19">
        <v>48185</v>
      </c>
      <c r="R12" s="18">
        <f>Q12/Q25*100</f>
        <v>4.251067508910611</v>
      </c>
      <c r="S12" s="19">
        <v>48135</v>
      </c>
      <c r="T12" s="20">
        <f>S12/S25*100</f>
        <v>4.470309843039979</v>
      </c>
      <c r="U12" s="15">
        <v>122613</v>
      </c>
      <c r="V12" s="20">
        <f>U12/U25*100</f>
        <v>10.689579114114416</v>
      </c>
      <c r="W12" s="13">
        <v>40100</v>
      </c>
      <c r="X12" s="20">
        <f>W12/W25*100</f>
        <v>3.33579289135048</v>
      </c>
      <c r="Y12" s="13">
        <v>44278</v>
      </c>
      <c r="Z12" s="20">
        <v>3.3818613145097416</v>
      </c>
      <c r="AA12" s="13">
        <v>52507</v>
      </c>
      <c r="AB12" s="20">
        <v>3.5</v>
      </c>
      <c r="AC12" s="20">
        <v>49245</v>
      </c>
      <c r="AD12" s="20">
        <v>3.5903979002241946</v>
      </c>
      <c r="AE12" s="21">
        <v>51142</v>
      </c>
      <c r="AF12" s="22">
        <f>AE12/AE25*100</f>
        <v>3.907593684218569</v>
      </c>
    </row>
    <row r="13" spans="1:32" ht="24">
      <c r="A13" s="33">
        <v>10</v>
      </c>
      <c r="B13" s="34" t="s">
        <v>11</v>
      </c>
      <c r="C13" s="16">
        <v>41206</v>
      </c>
      <c r="D13" s="16">
        <f>C13/C25*100</f>
        <v>3.590602009224412</v>
      </c>
      <c r="E13" s="16">
        <v>39994</v>
      </c>
      <c r="F13" s="16">
        <f>E13/E25*100</f>
        <v>3.4628099030440938</v>
      </c>
      <c r="G13" s="16">
        <v>40035</v>
      </c>
      <c r="H13" s="16">
        <f>G13/G25*100</f>
        <v>3.3403447058852973</v>
      </c>
      <c r="I13" s="16">
        <v>42635</v>
      </c>
      <c r="J13" s="16">
        <f>I13/I25*100</f>
        <v>3.331629814394579</v>
      </c>
      <c r="K13" s="16">
        <v>27152</v>
      </c>
      <c r="L13" s="16">
        <f>K13/K25*100</f>
        <v>2.396659928855778</v>
      </c>
      <c r="M13" s="16">
        <v>23997</v>
      </c>
      <c r="N13" s="18">
        <f>M13/M25*100</f>
        <v>2.1017901608158067</v>
      </c>
      <c r="O13" s="19">
        <v>26710</v>
      </c>
      <c r="P13" s="18">
        <f>O13/O25*100</f>
        <v>2.227496530742955</v>
      </c>
      <c r="Q13" s="19">
        <v>25558</v>
      </c>
      <c r="R13" s="18">
        <f>Q13/Q25*100</f>
        <v>2.2548258460669794</v>
      </c>
      <c r="S13" s="19">
        <v>23242</v>
      </c>
      <c r="T13" s="20">
        <f>S13/S25*100</f>
        <v>2.15849052398328</v>
      </c>
      <c r="U13" s="15">
        <v>35030</v>
      </c>
      <c r="V13" s="20">
        <f>U13/U25*100</f>
        <v>3.0539661892901075</v>
      </c>
      <c r="W13" s="13">
        <v>35002</v>
      </c>
      <c r="X13" s="20">
        <f>W13/W25*100</f>
        <v>2.911706303816696</v>
      </c>
      <c r="Y13" s="13">
        <v>36297</v>
      </c>
      <c r="Z13" s="20">
        <v>2.772289175951039</v>
      </c>
      <c r="AA13" s="13">
        <v>40936</v>
      </c>
      <c r="AB13" s="20">
        <v>2.8</v>
      </c>
      <c r="AC13" s="20">
        <v>37195</v>
      </c>
      <c r="AD13" s="20">
        <v>2.7118458706231885</v>
      </c>
      <c r="AE13" s="21">
        <v>33492</v>
      </c>
      <c r="AF13" s="22">
        <f>AE13/AE25*100</f>
        <v>2.559014658633771</v>
      </c>
    </row>
    <row r="14" spans="1:32" ht="24">
      <c r="A14" s="33">
        <v>11</v>
      </c>
      <c r="B14" s="34" t="s">
        <v>19</v>
      </c>
      <c r="C14" s="16">
        <v>17575</v>
      </c>
      <c r="D14" s="16">
        <f>C14/C25*100</f>
        <v>1.5314476122923615</v>
      </c>
      <c r="E14" s="16">
        <v>21829</v>
      </c>
      <c r="F14" s="16">
        <f>E14/E25*100</f>
        <v>1.890025438154461</v>
      </c>
      <c r="G14" s="16">
        <v>27136</v>
      </c>
      <c r="H14" s="16">
        <f>G14/G25*100</f>
        <v>2.2641087533134368</v>
      </c>
      <c r="I14" s="16">
        <v>28503</v>
      </c>
      <c r="J14" s="16">
        <f>I14/I25*100</f>
        <v>2.22731194088633</v>
      </c>
      <c r="K14" s="16">
        <v>29288</v>
      </c>
      <c r="L14" s="16">
        <f>K14/K25*100</f>
        <v>2.585200942705069</v>
      </c>
      <c r="M14" s="16">
        <v>30090</v>
      </c>
      <c r="N14" s="18">
        <f>M14/M25*100</f>
        <v>2.635448845228471</v>
      </c>
      <c r="O14" s="19">
        <v>31436</v>
      </c>
      <c r="P14" s="18">
        <f>O14/O25*100</f>
        <v>2.621624146029035</v>
      </c>
      <c r="Q14" s="19">
        <v>30879</v>
      </c>
      <c r="R14" s="18">
        <f>Q14/Q25*100</f>
        <v>2.724265095105339</v>
      </c>
      <c r="S14" s="19">
        <v>30946</v>
      </c>
      <c r="T14" s="20">
        <f>S14/S25*100</f>
        <v>2.8739629874875905</v>
      </c>
      <c r="U14" s="15">
        <v>48451</v>
      </c>
      <c r="V14" s="20">
        <f>U14/U25*100</f>
        <v>4.224028428127177</v>
      </c>
      <c r="W14" s="13">
        <v>48240</v>
      </c>
      <c r="X14" s="20">
        <f>W14/W25*100</f>
        <v>4.012933892238084</v>
      </c>
      <c r="Y14" s="13">
        <v>52821</v>
      </c>
      <c r="Z14" s="20">
        <v>4.034357841224063</v>
      </c>
      <c r="AA14" s="13">
        <v>58925</v>
      </c>
      <c r="AB14" s="20">
        <v>4</v>
      </c>
      <c r="AC14" s="20">
        <v>53896</v>
      </c>
      <c r="AD14" s="20">
        <v>3.9294971109855457</v>
      </c>
      <c r="AE14" s="21">
        <v>52430</v>
      </c>
      <c r="AF14" s="22">
        <f>AE14/AE25*100</f>
        <v>4.006005570051613</v>
      </c>
    </row>
    <row r="15" spans="1:32" ht="24">
      <c r="A15" s="33">
        <v>12</v>
      </c>
      <c r="B15" s="34" t="s">
        <v>12</v>
      </c>
      <c r="C15" s="16">
        <v>26490</v>
      </c>
      <c r="D15" s="16">
        <f>C15/C25*100</f>
        <v>2.308281493577505</v>
      </c>
      <c r="E15" s="16">
        <v>26298</v>
      </c>
      <c r="F15" s="16">
        <f>E15/E25*100</f>
        <v>2.276965915643686</v>
      </c>
      <c r="G15" s="16">
        <v>26226</v>
      </c>
      <c r="H15" s="16">
        <f>G15/G25*100</f>
        <v>2.1881823468601924</v>
      </c>
      <c r="I15" s="16">
        <v>27095</v>
      </c>
      <c r="J15" s="16">
        <f>I15/I25*100</f>
        <v>2.117286497502547</v>
      </c>
      <c r="K15" s="16">
        <v>26610</v>
      </c>
      <c r="L15" s="16">
        <f>K15/K25*100</f>
        <v>2.34881852927417</v>
      </c>
      <c r="M15" s="16">
        <v>27175</v>
      </c>
      <c r="N15" s="18">
        <f>M15/M25*100</f>
        <v>2.3801370012988934</v>
      </c>
      <c r="O15" s="19">
        <v>28899</v>
      </c>
      <c r="P15" s="18">
        <f>O15/O25*100</f>
        <v>2.4100495036293768</v>
      </c>
      <c r="Q15" s="19">
        <v>26434</v>
      </c>
      <c r="R15" s="18">
        <f>Q15/Q25*100</f>
        <v>2.332109962240181</v>
      </c>
      <c r="S15" s="19">
        <v>25359</v>
      </c>
      <c r="T15" s="20">
        <f>S15/S25*100</f>
        <v>2.3550968590350223</v>
      </c>
      <c r="U15" s="15">
        <v>24466</v>
      </c>
      <c r="V15" s="20">
        <f>U15/U25*100</f>
        <v>2.132981352759685</v>
      </c>
      <c r="W15" s="13">
        <v>24960</v>
      </c>
      <c r="X15" s="20">
        <f>W15/W25*100</f>
        <v>2.076343904441596</v>
      </c>
      <c r="Y15" s="13">
        <v>27322</v>
      </c>
      <c r="Z15" s="20">
        <v>2.086797390013893</v>
      </c>
      <c r="AA15" s="13">
        <v>30513</v>
      </c>
      <c r="AB15" s="20">
        <v>2.1</v>
      </c>
      <c r="AC15" s="20">
        <v>27850</v>
      </c>
      <c r="AD15" s="20">
        <v>2.0305123671691305</v>
      </c>
      <c r="AE15" s="21">
        <v>25811</v>
      </c>
      <c r="AF15" s="22">
        <f>AE15/AE25*100</f>
        <v>1.9721344605874915</v>
      </c>
    </row>
    <row r="16" spans="1:32" ht="24">
      <c r="A16" s="33">
        <v>13</v>
      </c>
      <c r="B16" s="34" t="s">
        <v>13</v>
      </c>
      <c r="C16" s="16">
        <v>15228</v>
      </c>
      <c r="D16" s="16">
        <f>C16/C25*100</f>
        <v>1.3269350918912137</v>
      </c>
      <c r="E16" s="16">
        <v>16535</v>
      </c>
      <c r="F16" s="16">
        <f>E16/E25*100</f>
        <v>1.431653791739613</v>
      </c>
      <c r="G16" s="16">
        <v>18414</v>
      </c>
      <c r="H16" s="16">
        <f>G16/G25*100</f>
        <v>1.536383349923114</v>
      </c>
      <c r="I16" s="16">
        <v>19476</v>
      </c>
      <c r="J16" s="16">
        <f>I16/I25*100</f>
        <v>1.5219144427148779</v>
      </c>
      <c r="K16" s="16">
        <v>21473</v>
      </c>
      <c r="L16" s="16">
        <f>K16/K25*100</f>
        <v>1.8953844524278187</v>
      </c>
      <c r="M16" s="16">
        <v>22211</v>
      </c>
      <c r="N16" s="18">
        <f>M16/M25*100</f>
        <v>1.945362389543688</v>
      </c>
      <c r="O16" s="19">
        <v>23996</v>
      </c>
      <c r="P16" s="18">
        <f>O16/O25*100</f>
        <v>2.001160866780529</v>
      </c>
      <c r="Q16" s="19">
        <v>23176</v>
      </c>
      <c r="R16" s="18">
        <f>Q16/Q25*100</f>
        <v>2.0446765712672477</v>
      </c>
      <c r="S16" s="19">
        <v>23050</v>
      </c>
      <c r="T16" s="20">
        <f>S16/S25*100</f>
        <v>2.1406594345501504</v>
      </c>
      <c r="U16" s="15">
        <v>37634</v>
      </c>
      <c r="V16" s="20">
        <f>U16/U25*100</f>
        <v>3.28098668477716</v>
      </c>
      <c r="W16" s="13">
        <v>38046</v>
      </c>
      <c r="X16" s="20">
        <f>W16/W25*100</f>
        <v>3.164927090880807</v>
      </c>
      <c r="Y16" s="13">
        <v>41204</v>
      </c>
      <c r="Z16" s="20">
        <v>3.14707560420659</v>
      </c>
      <c r="AA16" s="13">
        <v>46821</v>
      </c>
      <c r="AB16" s="20">
        <v>3.2</v>
      </c>
      <c r="AC16" s="20">
        <v>44370</v>
      </c>
      <c r="AD16" s="20">
        <v>3.2349670998669415</v>
      </c>
      <c r="AE16" s="21">
        <v>45369</v>
      </c>
      <c r="AF16" s="22">
        <f>AE16/AE25*100</f>
        <v>3.466497553074034</v>
      </c>
    </row>
    <row r="17" spans="1:32" ht="24">
      <c r="A17" s="33">
        <v>14</v>
      </c>
      <c r="B17" s="34" t="s">
        <v>14</v>
      </c>
      <c r="C17" s="16">
        <v>16296</v>
      </c>
      <c r="D17" s="16">
        <f>C17/C25*100</f>
        <v>1.419998309525822</v>
      </c>
      <c r="E17" s="16">
        <v>16027</v>
      </c>
      <c r="F17" s="16">
        <f>E17/E25*100</f>
        <v>1.3876695083284414</v>
      </c>
      <c r="G17" s="16">
        <v>15830</v>
      </c>
      <c r="H17" s="16">
        <f>G17/G25*100</f>
        <v>1.3207857298404961</v>
      </c>
      <c r="I17" s="16">
        <v>19475</v>
      </c>
      <c r="J17" s="16">
        <f>I17/I25*100</f>
        <v>1.5218362996442927</v>
      </c>
      <c r="K17" s="16">
        <v>19898</v>
      </c>
      <c r="L17" s="16">
        <f>K17/K25*100</f>
        <v>1.7563619351934396</v>
      </c>
      <c r="M17" s="16">
        <v>20499</v>
      </c>
      <c r="N17" s="18">
        <f>M17/M25*100</f>
        <v>1.7954159481003134</v>
      </c>
      <c r="O17" s="19">
        <v>21851</v>
      </c>
      <c r="P17" s="18">
        <f>O17/O25*100</f>
        <v>1.822277300384287</v>
      </c>
      <c r="Q17" s="19">
        <v>21401</v>
      </c>
      <c r="R17" s="18">
        <f>Q17/Q25*100</f>
        <v>1.8880791897519142</v>
      </c>
      <c r="S17" s="19">
        <v>21764</v>
      </c>
      <c r="T17" s="20">
        <f>S17/S25*100</f>
        <v>2.02122828345117</v>
      </c>
      <c r="U17" s="15">
        <v>29772</v>
      </c>
      <c r="V17" s="20">
        <f>U17/U25*100</f>
        <v>2.595566125822012</v>
      </c>
      <c r="W17" s="13">
        <v>29595</v>
      </c>
      <c r="X17" s="20">
        <f>W17/W25*100</f>
        <v>2.4619149780428295</v>
      </c>
      <c r="Y17" s="13">
        <v>30856</v>
      </c>
      <c r="Z17" s="20">
        <v>2.3567169411561633</v>
      </c>
      <c r="AA17" s="13">
        <v>34366</v>
      </c>
      <c r="AB17" s="20">
        <v>2.3</v>
      </c>
      <c r="AC17" s="20">
        <v>32937</v>
      </c>
      <c r="AD17" s="20">
        <v>2.4013998505367917</v>
      </c>
      <c r="AE17" s="21">
        <v>32168</v>
      </c>
      <c r="AF17" s="22">
        <f>AE17/AE25*100</f>
        <v>2.4578521300289964</v>
      </c>
    </row>
    <row r="18" spans="1:32" ht="24">
      <c r="A18" s="33">
        <v>15</v>
      </c>
      <c r="B18" s="34" t="s">
        <v>15</v>
      </c>
      <c r="C18" s="16">
        <v>6283</v>
      </c>
      <c r="D18" s="16">
        <f>C18/C25*100</f>
        <v>0.547487075279255</v>
      </c>
      <c r="E18" s="16">
        <v>7400</v>
      </c>
      <c r="F18" s="16">
        <f>E18/E25*100</f>
        <v>0.6407159394540755</v>
      </c>
      <c r="G18" s="16">
        <v>8248</v>
      </c>
      <c r="H18" s="16">
        <f>G18/G25*100</f>
        <v>0.6881769235454461</v>
      </c>
      <c r="I18" s="16">
        <v>8708</v>
      </c>
      <c r="J18" s="16">
        <f>I18/I25*100</f>
        <v>0.6804698586548139</v>
      </c>
      <c r="K18" s="16">
        <v>9001</v>
      </c>
      <c r="L18" s="16">
        <f>K18/K25*100</f>
        <v>0.7945026524613605</v>
      </c>
      <c r="M18" s="16">
        <v>9106</v>
      </c>
      <c r="N18" s="18">
        <f>M18/M25*100</f>
        <v>0.7975539110884167</v>
      </c>
      <c r="O18" s="19">
        <v>9657</v>
      </c>
      <c r="P18" s="18">
        <f>O18/O25*100</f>
        <v>0.8053513289923143</v>
      </c>
      <c r="Q18" s="19">
        <v>9332</v>
      </c>
      <c r="R18" s="18">
        <f>Q18/Q25*100</f>
        <v>0.823305219324558</v>
      </c>
      <c r="S18" s="19">
        <v>9097</v>
      </c>
      <c r="T18" s="20">
        <f>S18/S25*100</f>
        <v>0.8448407321519618</v>
      </c>
      <c r="U18" s="15">
        <v>19870</v>
      </c>
      <c r="V18" s="20">
        <f>U18/U25*100</f>
        <v>1.7322954091120306</v>
      </c>
      <c r="W18" s="13">
        <v>19961</v>
      </c>
      <c r="X18" s="20">
        <f>W18/W25*100</f>
        <v>1.6604928155672554</v>
      </c>
      <c r="Y18" s="13">
        <v>21143</v>
      </c>
      <c r="Z18" s="20">
        <v>1.614858254046693</v>
      </c>
      <c r="AA18" s="13">
        <v>24121</v>
      </c>
      <c r="AB18" s="20">
        <v>1.6</v>
      </c>
      <c r="AC18" s="20">
        <v>23533</v>
      </c>
      <c r="AD18" s="20">
        <v>1.715764723037384</v>
      </c>
      <c r="AE18" s="21">
        <v>25269</v>
      </c>
      <c r="AF18" s="22">
        <f>AE18/AE25*100</f>
        <v>1.9307220055242076</v>
      </c>
    </row>
    <row r="19" spans="1:32" ht="24">
      <c r="A19" s="33">
        <v>16</v>
      </c>
      <c r="B19" s="34" t="s">
        <v>16</v>
      </c>
      <c r="C19" s="16">
        <v>244</v>
      </c>
      <c r="D19" s="16">
        <f>C19/C25*100</f>
        <v>0.02126163399142738</v>
      </c>
      <c r="E19" s="16">
        <v>3665</v>
      </c>
      <c r="F19" s="16">
        <f>E19/E25*100</f>
        <v>0.31732755649989003</v>
      </c>
      <c r="G19" s="16">
        <v>3627</v>
      </c>
      <c r="H19" s="16">
        <f>G19/G25*100</f>
        <v>0.3026209628636437</v>
      </c>
      <c r="I19" s="16">
        <v>3086</v>
      </c>
      <c r="J19" s="16">
        <f>I19/I25*100</f>
        <v>0.24114951582553465</v>
      </c>
      <c r="K19" s="16">
        <v>3070</v>
      </c>
      <c r="L19" s="16">
        <f>K19/K25*100</f>
        <v>0.2709835732759001</v>
      </c>
      <c r="M19" s="16">
        <v>3026</v>
      </c>
      <c r="N19" s="18">
        <f>M19/M25*100</f>
        <v>0.2650338386726937</v>
      </c>
      <c r="O19" s="19">
        <v>2758</v>
      </c>
      <c r="P19" s="18">
        <f>O19/O25*100</f>
        <v>0.2300050704526046</v>
      </c>
      <c r="Q19" s="19">
        <v>2595</v>
      </c>
      <c r="R19" s="18">
        <f>Q19/Q25*100</f>
        <v>0.2289409605815718</v>
      </c>
      <c r="S19" s="19">
        <v>2629</v>
      </c>
      <c r="T19" s="20">
        <f>S19/S25*100</f>
        <v>0.24415590687342062</v>
      </c>
      <c r="U19" s="15">
        <v>1580</v>
      </c>
      <c r="V19" s="20">
        <f>U19/U25*100</f>
        <v>0.1377466908101162</v>
      </c>
      <c r="W19" s="13">
        <v>1540</v>
      </c>
      <c r="X19" s="20">
        <f>W19/W25*100</f>
        <v>0.1281077569246818</v>
      </c>
      <c r="Y19" s="13">
        <v>1470</v>
      </c>
      <c r="Z19" s="20">
        <v>0.11227553485544334</v>
      </c>
      <c r="AA19" s="13">
        <v>1679</v>
      </c>
      <c r="AB19" s="20">
        <v>0.1</v>
      </c>
      <c r="AC19" s="20">
        <v>1607</v>
      </c>
      <c r="AD19" s="20">
        <v>0.11716457357417569</v>
      </c>
      <c r="AE19" s="21">
        <v>1630</v>
      </c>
      <c r="AF19" s="22">
        <f>AE19/AE25*100</f>
        <v>0.12454299216448844</v>
      </c>
    </row>
    <row r="20" spans="1:32" ht="24">
      <c r="A20" s="36">
        <v>17</v>
      </c>
      <c r="B20" s="37" t="s">
        <v>17</v>
      </c>
      <c r="C20" s="16">
        <v>796</v>
      </c>
      <c r="D20" s="16">
        <f>C20/C25*100</f>
        <v>0.06936172400482046</v>
      </c>
      <c r="E20" s="16">
        <v>836</v>
      </c>
      <c r="F20" s="16">
        <f>E20/E25*100</f>
        <v>0.07238358451129824</v>
      </c>
      <c r="G20" s="16">
        <v>866</v>
      </c>
      <c r="H20" s="16">
        <f>G20/G25*100</f>
        <v>0.07225523954781235</v>
      </c>
      <c r="I20" s="16">
        <v>964</v>
      </c>
      <c r="J20" s="16">
        <f>I20/I25*100</f>
        <v>0.07532992004401018</v>
      </c>
      <c r="K20" s="16">
        <v>984</v>
      </c>
      <c r="L20" s="16">
        <f>K20/K25*100</f>
        <v>0.08685597267214519</v>
      </c>
      <c r="M20" s="16">
        <v>1012</v>
      </c>
      <c r="N20" s="18">
        <f>M20/M25*100</f>
        <v>0.08863656468498547</v>
      </c>
      <c r="O20" s="19">
        <v>1060</v>
      </c>
      <c r="P20" s="18">
        <f>O20/O25*100</f>
        <v>0.08839933817250215</v>
      </c>
      <c r="Q20" s="19">
        <v>1037</v>
      </c>
      <c r="R20" s="18">
        <f>Q20/Q25*100</f>
        <v>0.09148816035571868</v>
      </c>
      <c r="S20" s="19">
        <v>1069</v>
      </c>
      <c r="T20" s="20">
        <f>S20/S25*100</f>
        <v>0.09927830522924559</v>
      </c>
      <c r="U20" s="15">
        <v>2434</v>
      </c>
      <c r="V20" s="20">
        <f>U20/U25*100</f>
        <v>0.21219964900748275</v>
      </c>
      <c r="W20" s="13">
        <v>2473</v>
      </c>
      <c r="X20" s="20">
        <f>W20/W25*100</f>
        <v>0.20572109277580394</v>
      </c>
      <c r="Y20" s="13">
        <v>2700</v>
      </c>
      <c r="Z20" s="20">
        <v>0.20622037014265104</v>
      </c>
      <c r="AA20" s="13">
        <v>2979</v>
      </c>
      <c r="AB20" s="20">
        <v>0.2</v>
      </c>
      <c r="AC20" s="20">
        <v>2951</v>
      </c>
      <c r="AD20" s="20">
        <v>0.2151541111495908</v>
      </c>
      <c r="AE20" s="21">
        <v>2946</v>
      </c>
      <c r="AF20" s="22">
        <f>AE20/AE25*100</f>
        <v>0.22509426681998954</v>
      </c>
    </row>
    <row r="21" spans="1:32" ht="24">
      <c r="A21" s="36">
        <v>18</v>
      </c>
      <c r="B21" s="37" t="s">
        <v>22</v>
      </c>
      <c r="C21" s="16" t="s">
        <v>23</v>
      </c>
      <c r="D21" s="16" t="s">
        <v>23</v>
      </c>
      <c r="E21" s="16" t="s">
        <v>23</v>
      </c>
      <c r="F21" s="16" t="s">
        <v>23</v>
      </c>
      <c r="G21" s="16" t="s">
        <v>23</v>
      </c>
      <c r="H21" s="16" t="s">
        <v>23</v>
      </c>
      <c r="I21" s="16" t="s">
        <v>23</v>
      </c>
      <c r="J21" s="16" t="s">
        <v>23</v>
      </c>
      <c r="K21" s="16" t="s">
        <v>23</v>
      </c>
      <c r="L21" s="16" t="s">
        <v>23</v>
      </c>
      <c r="M21" s="16" t="s">
        <v>23</v>
      </c>
      <c r="N21" s="19" t="s">
        <v>23</v>
      </c>
      <c r="O21" s="16" t="s">
        <v>23</v>
      </c>
      <c r="P21" s="19" t="s">
        <v>23</v>
      </c>
      <c r="Q21" s="16" t="s">
        <v>23</v>
      </c>
      <c r="R21" s="19" t="s">
        <v>23</v>
      </c>
      <c r="S21" s="16" t="s">
        <v>23</v>
      </c>
      <c r="T21" s="20" t="s">
        <v>23</v>
      </c>
      <c r="U21" s="15" t="s">
        <v>23</v>
      </c>
      <c r="V21" s="20" t="s">
        <v>23</v>
      </c>
      <c r="W21" s="13">
        <v>6629</v>
      </c>
      <c r="X21" s="20">
        <f>W21/W25*100</f>
        <v>0.5514456627621529</v>
      </c>
      <c r="Y21" s="13">
        <v>6483</v>
      </c>
      <c r="Z21" s="20">
        <v>0.4951580220869654</v>
      </c>
      <c r="AA21" s="13">
        <v>7691</v>
      </c>
      <c r="AB21" s="20">
        <v>0.5</v>
      </c>
      <c r="AC21" s="20">
        <v>7340</v>
      </c>
      <c r="AD21" s="20">
        <v>0.5351511947943058</v>
      </c>
      <c r="AE21" s="21">
        <v>7057</v>
      </c>
      <c r="AF21" s="22">
        <f>AE21/AE25*100</f>
        <v>0.5392023900029417</v>
      </c>
    </row>
    <row r="22" spans="1:32" ht="24">
      <c r="A22" s="36">
        <v>19</v>
      </c>
      <c r="B22" s="37" t="s">
        <v>20</v>
      </c>
      <c r="C22" s="16" t="s">
        <v>23</v>
      </c>
      <c r="D22" s="16" t="s">
        <v>23</v>
      </c>
      <c r="E22" s="16" t="s">
        <v>23</v>
      </c>
      <c r="F22" s="16" t="s">
        <v>23</v>
      </c>
      <c r="G22" s="16" t="s">
        <v>23</v>
      </c>
      <c r="H22" s="16" t="s">
        <v>23</v>
      </c>
      <c r="I22" s="16" t="s">
        <v>23</v>
      </c>
      <c r="J22" s="16" t="s">
        <v>23</v>
      </c>
      <c r="K22" s="16" t="s">
        <v>23</v>
      </c>
      <c r="L22" s="16" t="s">
        <v>23</v>
      </c>
      <c r="M22" s="16" t="s">
        <v>23</v>
      </c>
      <c r="N22" s="16" t="s">
        <v>23</v>
      </c>
      <c r="O22" s="16" t="s">
        <v>23</v>
      </c>
      <c r="P22" s="16" t="s">
        <v>23</v>
      </c>
      <c r="Q22" s="16" t="s">
        <v>23</v>
      </c>
      <c r="R22" s="16" t="s">
        <v>23</v>
      </c>
      <c r="S22" s="16" t="s">
        <v>23</v>
      </c>
      <c r="T22" s="24" t="s">
        <v>23</v>
      </c>
      <c r="U22" s="17" t="s">
        <v>23</v>
      </c>
      <c r="V22" s="24" t="s">
        <v>23</v>
      </c>
      <c r="W22" s="13">
        <v>86981</v>
      </c>
      <c r="X22" s="20">
        <f>W22/W25*100</f>
        <v>7.2356758474452905</v>
      </c>
      <c r="Y22" s="13">
        <v>89992</v>
      </c>
      <c r="Z22" s="20">
        <v>6.873401314769427</v>
      </c>
      <c r="AA22" s="13">
        <v>107153</v>
      </c>
      <c r="AB22" s="20">
        <v>7.2</v>
      </c>
      <c r="AC22" s="20">
        <v>96750</v>
      </c>
      <c r="AD22" s="20">
        <v>7.053934345551646</v>
      </c>
      <c r="AE22" s="21">
        <v>89310</v>
      </c>
      <c r="AF22" s="22">
        <f>AE22/AE25*100</f>
        <v>6.823886276202738</v>
      </c>
    </row>
    <row r="23" spans="1:32" ht="24">
      <c r="A23" s="36">
        <v>20</v>
      </c>
      <c r="B23" s="37" t="s">
        <v>21</v>
      </c>
      <c r="C23" s="16" t="s">
        <v>23</v>
      </c>
      <c r="D23" s="16" t="s">
        <v>23</v>
      </c>
      <c r="E23" s="16" t="s">
        <v>23</v>
      </c>
      <c r="F23" s="16" t="s">
        <v>23</v>
      </c>
      <c r="G23" s="16" t="s">
        <v>23</v>
      </c>
      <c r="H23" s="16" t="s">
        <v>23</v>
      </c>
      <c r="I23" s="16" t="s">
        <v>23</v>
      </c>
      <c r="J23" s="16" t="s">
        <v>23</v>
      </c>
      <c r="K23" s="16" t="s">
        <v>23</v>
      </c>
      <c r="L23" s="16" t="s">
        <v>23</v>
      </c>
      <c r="M23" s="16" t="s">
        <v>23</v>
      </c>
      <c r="N23" s="16" t="s">
        <v>23</v>
      </c>
      <c r="O23" s="16" t="s">
        <v>23</v>
      </c>
      <c r="P23" s="16" t="s">
        <v>23</v>
      </c>
      <c r="Q23" s="16" t="s">
        <v>23</v>
      </c>
      <c r="R23" s="16" t="s">
        <v>23</v>
      </c>
      <c r="S23" s="16" t="s">
        <v>23</v>
      </c>
      <c r="T23" s="24" t="s">
        <v>23</v>
      </c>
      <c r="U23" s="17" t="s">
        <v>23</v>
      </c>
      <c r="V23" s="24" t="s">
        <v>23</v>
      </c>
      <c r="W23" s="13">
        <v>13565</v>
      </c>
      <c r="X23" s="20">
        <f>W23/W25*100</f>
        <v>1.1284296900540964</v>
      </c>
      <c r="Y23" s="13">
        <v>19951</v>
      </c>
      <c r="Z23" s="20">
        <v>1.5238157795244558</v>
      </c>
      <c r="AA23" s="13">
        <v>16845</v>
      </c>
      <c r="AB23" s="20">
        <v>1.1</v>
      </c>
      <c r="AC23" s="20">
        <v>15287</v>
      </c>
      <c r="AD23" s="20">
        <v>1.1145580810382225</v>
      </c>
      <c r="AE23" s="21">
        <v>13514</v>
      </c>
      <c r="AF23" s="22">
        <f>AE23/AE25*100</f>
        <v>1.032560733810366</v>
      </c>
    </row>
    <row r="24" spans="1:32" ht="24">
      <c r="A24" s="36">
        <v>21</v>
      </c>
      <c r="B24" s="37" t="s">
        <v>24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16" t="s">
        <v>23</v>
      </c>
      <c r="L24" s="16" t="s">
        <v>23</v>
      </c>
      <c r="M24" s="16" t="s">
        <v>23</v>
      </c>
      <c r="N24" s="16" t="s">
        <v>23</v>
      </c>
      <c r="O24" s="16" t="s">
        <v>23</v>
      </c>
      <c r="P24" s="16" t="s">
        <v>23</v>
      </c>
      <c r="Q24" s="16" t="s">
        <v>23</v>
      </c>
      <c r="R24" s="16" t="s">
        <v>23</v>
      </c>
      <c r="S24" s="16" t="s">
        <v>23</v>
      </c>
      <c r="T24" s="24" t="s">
        <v>23</v>
      </c>
      <c r="U24" s="17" t="s">
        <v>23</v>
      </c>
      <c r="V24" s="24" t="s">
        <v>23</v>
      </c>
      <c r="W24" s="13">
        <v>20059</v>
      </c>
      <c r="X24" s="20">
        <f>W24/W25*100</f>
        <v>1.668645127371553</v>
      </c>
      <c r="Y24" s="13">
        <v>23896</v>
      </c>
      <c r="Z24" s="20">
        <v>1.8251266536773292</v>
      </c>
      <c r="AA24" s="13">
        <v>26418</v>
      </c>
      <c r="AB24" s="20">
        <v>1.8</v>
      </c>
      <c r="AC24" s="20">
        <v>24675</v>
      </c>
      <c r="AD24" s="20">
        <v>1.7990266664236372</v>
      </c>
      <c r="AE24" s="21">
        <v>22660</v>
      </c>
      <c r="AF24" s="22">
        <f>AE24/AE25*100</f>
        <v>1.7313768113173669</v>
      </c>
    </row>
    <row r="25" spans="1:32" ht="38.25" customHeight="1">
      <c r="A25" s="43" t="s">
        <v>18</v>
      </c>
      <c r="B25" s="44"/>
      <c r="C25" s="25">
        <f aca="true" t="shared" si="0" ref="C25:M25">SUM(C4:C20)</f>
        <v>1147607</v>
      </c>
      <c r="D25" s="25">
        <f t="shared" si="0"/>
        <v>100.00000000000001</v>
      </c>
      <c r="E25" s="25">
        <f t="shared" si="0"/>
        <v>1154958</v>
      </c>
      <c r="F25" s="25">
        <f t="shared" si="0"/>
        <v>100</v>
      </c>
      <c r="G25" s="25">
        <f t="shared" si="0"/>
        <v>1198529</v>
      </c>
      <c r="H25" s="25">
        <f t="shared" si="0"/>
        <v>99.99999999999997</v>
      </c>
      <c r="I25" s="25">
        <f t="shared" si="0"/>
        <v>1279704</v>
      </c>
      <c r="J25" s="25">
        <f t="shared" si="0"/>
        <v>99.99999999999999</v>
      </c>
      <c r="K25" s="25">
        <f t="shared" si="0"/>
        <v>1132910</v>
      </c>
      <c r="L25" s="25">
        <f t="shared" si="0"/>
        <v>100.00000000000003</v>
      </c>
      <c r="M25" s="25">
        <f t="shared" si="0"/>
        <v>1141741</v>
      </c>
      <c r="N25" s="25">
        <f>SUM(N4:N19)</f>
        <v>99.911363435315</v>
      </c>
      <c r="O25" s="25">
        <f>SUM(O4:O20)</f>
        <v>1199104</v>
      </c>
      <c r="P25" s="25">
        <f>SUM(P4:P20)</f>
        <v>99.99999999999999</v>
      </c>
      <c r="Q25" s="25">
        <f>SUM(Q4:Q20)</f>
        <v>1133480</v>
      </c>
      <c r="R25" s="25">
        <f>SUM(R4:R18)</f>
        <v>99.67957087906271</v>
      </c>
      <c r="S25" s="25">
        <f>SUM(S4:S20)</f>
        <v>1076771</v>
      </c>
      <c r="T25" s="26">
        <v>100</v>
      </c>
      <c r="U25" s="26">
        <f>SUM(U4:U20)</f>
        <v>1147033</v>
      </c>
      <c r="V25" s="26">
        <f>SUM(V4:V20)</f>
        <v>100.00000000000001</v>
      </c>
      <c r="W25" s="26">
        <f>SUM(W4:W24)</f>
        <v>1202113</v>
      </c>
      <c r="X25" s="26">
        <f>SUM(X4:X24)</f>
        <v>99.99999999999999</v>
      </c>
      <c r="Y25" s="26">
        <f>SUM(Y4:Y24)</f>
        <v>1309279</v>
      </c>
      <c r="Z25" s="26">
        <v>100.00000000000003</v>
      </c>
      <c r="AA25" s="27">
        <f>SUM(AA4:AA24)</f>
        <v>1484852</v>
      </c>
      <c r="AB25" s="28">
        <f>SUM(AB4:AB24)</f>
        <v>99.99999999999997</v>
      </c>
      <c r="AC25" s="29">
        <v>1371575</v>
      </c>
      <c r="AD25" s="29">
        <v>100</v>
      </c>
      <c r="AE25" s="30">
        <f>SUM(AE3:AE24)</f>
        <v>1308785</v>
      </c>
      <c r="AF25" s="22">
        <f>AE25/AE25*100</f>
        <v>100</v>
      </c>
    </row>
    <row r="26" spans="1:16" s="5" customFormat="1" ht="15.75">
      <c r="A26" s="42" t="s">
        <v>25</v>
      </c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4" s="5" customFormat="1" ht="21.75">
      <c r="A27" s="7"/>
      <c r="B27" s="6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1"/>
      <c r="R27" s="11"/>
      <c r="S27" s="11"/>
      <c r="T27" s="11"/>
      <c r="U27" s="11"/>
      <c r="V27" s="11"/>
      <c r="W27" s="11"/>
      <c r="X27" s="11"/>
    </row>
    <row r="28" spans="3:32" ht="15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3:32" ht="15.7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3:32" ht="15.7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3:32" ht="15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3:32" ht="15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3:32" ht="15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3:32" ht="15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3:32" ht="15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3:32" ht="15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3:32" ht="15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3:32" ht="15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3" customFormat="1" ht="15.75">
      <c r="A39" s="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3" customFormat="1" ht="15.75">
      <c r="A40" s="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3:32" ht="15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</sheetData>
  <sheetProtection/>
  <mergeCells count="3">
    <mergeCell ref="A1:AF2"/>
    <mergeCell ref="A26:B26"/>
    <mergeCell ref="A25:B25"/>
  </mergeCells>
  <printOptions/>
  <pageMargins left="0.75" right="0.75" top="1" bottom="1" header="0.5" footer="0.5"/>
  <pageSetup horizontalDpi="600" verticalDpi="600" orientation="landscape" paperSize="9" scale="41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للمعلومات-اليمن</dc:title>
  <dc:subject/>
  <dc:creator>Labib</dc:creator>
  <cp:keywords/>
  <dc:description/>
  <cp:lastModifiedBy>majed</cp:lastModifiedBy>
  <cp:lastPrinted>2005-12-24T08:43:42Z</cp:lastPrinted>
  <dcterms:created xsi:type="dcterms:W3CDTF">2000-05-20T17:46:00Z</dcterms:created>
  <dcterms:modified xsi:type="dcterms:W3CDTF">2011-07-26T07:26:09Z</dcterms:modified>
  <cp:category/>
  <cp:version/>
  <cp:contentType/>
  <cp:contentStatus/>
</cp:coreProperties>
</file>