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<sst xmlns="http://schemas.openxmlformats.org/spreadsheetml/2006/main" count="54" uniqueCount="36">
  <si>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الاجمالي</t>
  </si>
  <si>
    <t>صنعاء</t>
  </si>
  <si>
    <t>عدن</t>
  </si>
  <si>
    <t>تعز</t>
  </si>
  <si>
    <t>إب</t>
  </si>
  <si>
    <t>ذمار</t>
  </si>
  <si>
    <t>البيضاء</t>
  </si>
  <si>
    <t>المحويت</t>
  </si>
  <si>
    <t>مأرب</t>
  </si>
  <si>
    <t>الجوف</t>
  </si>
  <si>
    <t>عمران</t>
  </si>
  <si>
    <t>الضالع</t>
  </si>
  <si>
    <t>ريمة</t>
  </si>
  <si>
    <t xml:space="preserve">المحافظة </t>
  </si>
  <si>
    <t>2004*</t>
  </si>
  <si>
    <t>2005**</t>
  </si>
  <si>
    <t>2006**</t>
  </si>
  <si>
    <t xml:space="preserve"> 2007**</t>
  </si>
  <si>
    <t>2008**</t>
  </si>
  <si>
    <t>2009**</t>
  </si>
  <si>
    <t xml:space="preserve"> 2010**</t>
  </si>
  <si>
    <t>الحضر</t>
  </si>
  <si>
    <t>الريف</t>
  </si>
  <si>
    <t xml:space="preserve">إجمالي </t>
  </si>
  <si>
    <t>أبين</t>
  </si>
  <si>
    <t>أمانة العاصمة</t>
  </si>
  <si>
    <t>حجة</t>
  </si>
  <si>
    <t>الحديدة</t>
  </si>
  <si>
    <t>حضرموت</t>
  </si>
  <si>
    <t>شبوة</t>
  </si>
  <si>
    <t>صعدة</t>
  </si>
  <si>
    <t>لحج</t>
  </si>
  <si>
    <t>المهرة</t>
  </si>
  <si>
    <t xml:space="preserve">* تعداد 2004 </t>
  </si>
  <si>
    <t>** الإسقاطات السكانية للجمهورية اليمنية للفترة (2005-2025)</t>
  </si>
  <si>
    <t>اجمالي السكان المقيمين في حضر وريف الجمهورية اليمنية حسب المحافظات (بالألف)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</si>
</sst>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5" fillId="33" borderId="10" xfId="37" applyNumberFormat="1" applyFont="1" applyFill="1" applyBorder="1" applyAlignment="1">
      <alignment horizontal="center" vertical="center"/>
      <protection/>
    </xf>
    <xf numFmtId="0" fontId="6" fillId="33" borderId="11" xfId="37" applyFont="1" applyFill="1" applyBorder="1" applyAlignment="1">
      <alignment horizontal="right" vertical="top" readingOrder="1"/>
      <protection/>
    </xf>
    <xf numFmtId="0" fontId="6" fillId="33" borderId="11" xfId="37" applyFont="1" applyFill="1" applyBorder="1" applyAlignment="1">
      <alignment vertical="center"/>
      <protection/>
    </xf>
    <xf numFmtId="0" fontId="8" fillId="33" borderId="0" xfId="38" applyFont="1" applyFill="1" applyAlignment="1">
      <alignment vertical="top" readingOrder="1"/>
      <protection/>
    </xf>
    <xf numFmtId="0" fontId="2" fillId="33" borderId="0" xfId="37" applyFont="1" applyFill="1" applyBorder="1" applyAlignment="1">
      <alignment vertical="center" readingOrder="2"/>
      <protection/>
    </xf>
    <xf numFmtId="3" fontId="5" fillId="0" borderId="10" xfId="37" applyNumberFormat="1" applyFont="1" applyFill="1" applyBorder="1" applyAlignment="1">
      <alignment horizontal="center" vertical="center"/>
      <protection/>
    </xf>
    <xf numFmtId="3" fontId="5" fillId="34" borderId="10" xfId="37" applyNumberFormat="1" applyFont="1" applyFill="1" applyBorder="1" applyAlignment="1">
      <alignment horizontal="center" vertical="center"/>
      <protection/>
    </xf>
    <xf numFmtId="0" fontId="10" fillId="35" borderId="12" xfId="37" applyFont="1" applyFill="1" applyBorder="1" applyAlignment="1">
      <alignment horizontal="center" vertical="center"/>
      <protection/>
    </xf>
    <xf numFmtId="0" fontId="10" fillId="35" borderId="10" xfId="37" applyFont="1" applyFill="1" applyBorder="1" applyAlignment="1">
      <alignment horizontal="right" vertical="center" indent="1"/>
      <protection/>
    </xf>
    <xf numFmtId="0" fontId="10" fillId="35" borderId="10" xfId="37" applyFont="1" applyFill="1" applyBorder="1" applyAlignment="1">
      <alignment horizontal="right" vertical="center" wrapText="1" indent="1"/>
      <protection/>
    </xf>
    <xf numFmtId="3" fontId="10" fillId="35" borderId="10" xfId="37" applyNumberFormat="1" applyFont="1" applyFill="1" applyBorder="1" applyAlignment="1">
      <alignment horizontal="center" vertical="center"/>
      <protection/>
    </xf>
    <xf numFmtId="0" fontId="5" fillId="33" borderId="11" xfId="37" applyFont="1" applyFill="1" applyBorder="1" applyAlignment="1">
      <alignment horizontal="right" vertical="top" wrapText="1" readingOrder="2"/>
      <protection/>
    </xf>
    <xf numFmtId="0" fontId="7" fillId="33" borderId="11" xfId="38" applyFont="1" applyFill="1" applyBorder="1" applyAlignment="1">
      <alignment horizontal="left" vertical="top" readingOrder="1"/>
      <protection/>
    </xf>
    <xf numFmtId="0" fontId="5" fillId="33" borderId="0" xfId="38" applyFont="1" applyFill="1" applyAlignment="1">
      <alignment horizontal="right" vertical="top" wrapText="1" readingOrder="2"/>
      <protection/>
    </xf>
    <xf numFmtId="0" fontId="7" fillId="33" borderId="0" xfId="38" applyFont="1" applyFill="1" applyAlignment="1">
      <alignment horizontal="left" vertical="top" readingOrder="1"/>
      <protection/>
    </xf>
    <xf numFmtId="0" fontId="4" fillId="33" borderId="0" xfId="37" applyFont="1" applyFill="1" applyAlignment="1">
      <alignment horizontal="center" vertical="center"/>
      <protection/>
    </xf>
    <xf numFmtId="0" fontId="10" fillId="35" borderId="10" xfId="37" applyFont="1" applyFill="1" applyBorder="1" applyAlignment="1">
      <alignment horizontal="center" vertical="center"/>
      <protection/>
    </xf>
    <xf numFmtId="0" fontId="9" fillId="35" borderId="10" xfId="37" applyFont="1" applyFill="1" applyBorder="1" applyAlignment="1">
      <alignment horizontal="center" vertical="center"/>
      <protection/>
    </xf>
    <xf numFmtId="0" fontId="9" fillId="35" borderId="13" xfId="37" applyFont="1" applyFill="1" applyBorder="1" applyAlignment="1">
      <alignment horizontal="center" vertical="center"/>
      <protection/>
    </xf>
    <xf numFmtId="0" fontId="9" fillId="35" borderId="14" xfId="37" applyFont="1" applyFill="1" applyBorder="1" applyAlignment="1">
      <alignment horizontal="center" vertical="center"/>
      <protection/>
    </xf>
    <xf numFmtId="0" fontId="9" fillId="35" borderId="15" xfId="37" applyFont="1" applyFill="1" applyBorder="1" applyAlignment="1">
      <alignment horizontal="center" vertical="center"/>
      <protection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الحضر 2" xfId="37"/>
    <cellStyle name="Normal_مؤشرات التعداد 2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rightToLeft="1" tabSelected="1" zoomScale="85" zoomScaleNormal="85" zoomScalePageLayoutView="0" workbookViewId="0" topLeftCell="A1">
      <selection activeCell="H30" sqref="H30"/>
    </sheetView>
  </sheetViews>
  <sheetFormatPr defaultColWidth="9.140625" defaultRowHeight="15"/>
  <cols>
    <col min="1" max="1" width="14.57421875" style="0" customWidth="1"/>
    <col min="2" max="2" width="9.00390625" style="0" bestFit="1" customWidth="1"/>
    <col min="3" max="4" width="10.7109375" style="0" bestFit="1" customWidth="1"/>
    <col min="5" max="5" width="9.00390625" style="0" bestFit="1" customWidth="1"/>
    <col min="6" max="7" width="10.7109375" style="0" bestFit="1" customWidth="1"/>
    <col min="8" max="8" width="9.00390625" style="0" bestFit="1" customWidth="1"/>
    <col min="9" max="10" width="10.7109375" style="0" bestFit="1" customWidth="1"/>
    <col min="11" max="11" width="9.00390625" style="0" bestFit="1" customWidth="1"/>
    <col min="12" max="12" width="10.57421875" style="0" bestFit="1" customWidth="1"/>
    <col min="13" max="13" width="10.7109375" style="0" bestFit="1" customWidth="1"/>
    <col min="14" max="14" width="9.00390625" style="0" bestFit="1" customWidth="1"/>
    <col min="15" max="16" width="10.7109375" style="0" bestFit="1" customWidth="1"/>
    <col min="17" max="17" width="9.00390625" style="0" bestFit="1" customWidth="1"/>
    <col min="18" max="19" width="10.7109375" style="0" bestFit="1" customWidth="1"/>
    <col min="20" max="20" width="9.00390625" style="0" bestFit="1" customWidth="1"/>
    <col min="21" max="22" width="10.7109375" style="0" bestFit="1" customWidth="1"/>
  </cols>
  <sheetData>
    <row r="1" spans="1:22" ht="45.7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30" customHeight="1">
      <c r="A2" s="17" t="s">
        <v>13</v>
      </c>
      <c r="B2" s="18" t="s">
        <v>14</v>
      </c>
      <c r="C2" s="18"/>
      <c r="D2" s="18"/>
      <c r="E2" s="18" t="s">
        <v>15</v>
      </c>
      <c r="F2" s="18"/>
      <c r="G2" s="18"/>
      <c r="H2" s="18" t="s">
        <v>16</v>
      </c>
      <c r="I2" s="18"/>
      <c r="J2" s="18"/>
      <c r="K2" s="18" t="s">
        <v>17</v>
      </c>
      <c r="L2" s="18"/>
      <c r="M2" s="18"/>
      <c r="N2" s="18" t="s">
        <v>18</v>
      </c>
      <c r="O2" s="18"/>
      <c r="P2" s="18"/>
      <c r="Q2" s="19" t="s">
        <v>19</v>
      </c>
      <c r="R2" s="20"/>
      <c r="S2" s="21"/>
      <c r="T2" s="18" t="s">
        <v>20</v>
      </c>
      <c r="U2" s="18"/>
      <c r="V2" s="18"/>
    </row>
    <row r="3" spans="1:22" ht="24" customHeight="1">
      <c r="A3" s="17"/>
      <c r="B3" s="8" t="s">
        <v>21</v>
      </c>
      <c r="C3" s="8" t="s">
        <v>22</v>
      </c>
      <c r="D3" s="8" t="s">
        <v>23</v>
      </c>
      <c r="E3" s="8" t="s">
        <v>21</v>
      </c>
      <c r="F3" s="8" t="s">
        <v>22</v>
      </c>
      <c r="G3" s="8" t="s">
        <v>23</v>
      </c>
      <c r="H3" s="8" t="s">
        <v>21</v>
      </c>
      <c r="I3" s="8" t="s">
        <v>22</v>
      </c>
      <c r="J3" s="8" t="s">
        <v>23</v>
      </c>
      <c r="K3" s="8" t="s">
        <v>21</v>
      </c>
      <c r="L3" s="8" t="s">
        <v>22</v>
      </c>
      <c r="M3" s="8" t="s">
        <v>23</v>
      </c>
      <c r="N3" s="8" t="s">
        <v>21</v>
      </c>
      <c r="O3" s="8" t="s">
        <v>22</v>
      </c>
      <c r="P3" s="8" t="s">
        <v>23</v>
      </c>
      <c r="Q3" s="8" t="s">
        <v>21</v>
      </c>
      <c r="R3" s="8" t="s">
        <v>22</v>
      </c>
      <c r="S3" s="8" t="s">
        <v>23</v>
      </c>
      <c r="T3" s="8" t="s">
        <v>21</v>
      </c>
      <c r="U3" s="8" t="s">
        <v>22</v>
      </c>
      <c r="V3" s="8" t="s">
        <v>23</v>
      </c>
    </row>
    <row r="4" spans="1:22" ht="20.25">
      <c r="A4" s="9" t="s">
        <v>4</v>
      </c>
      <c r="B4" s="1">
        <v>374.833</v>
      </c>
      <c r="C4" s="1">
        <v>1757.028</v>
      </c>
      <c r="D4" s="7">
        <f>B4+C4</f>
        <v>2131.861</v>
      </c>
      <c r="E4" s="1">
        <v>380.09149311448317</v>
      </c>
      <c r="F4" s="1">
        <v>1781.677162800378</v>
      </c>
      <c r="G4" s="7">
        <f>E4+F4</f>
        <v>2161.768655914861</v>
      </c>
      <c r="H4" s="1">
        <v>391.22567198089</v>
      </c>
      <c r="I4" s="1">
        <v>1833.8685761105326</v>
      </c>
      <c r="J4" s="7">
        <f>H4+I4</f>
        <v>2225.0942480914227</v>
      </c>
      <c r="K4" s="1">
        <v>402.53788098626177</v>
      </c>
      <c r="L4" s="1">
        <v>1886.894504895592</v>
      </c>
      <c r="M4" s="7">
        <f>K4+L4</f>
        <v>2289.432385881854</v>
      </c>
      <c r="N4" s="1">
        <v>414.0784253477354</v>
      </c>
      <c r="O4" s="1">
        <v>1940.99075463441</v>
      </c>
      <c r="P4" s="7">
        <f>N4+O4</f>
        <v>2355.069179982145</v>
      </c>
      <c r="Q4" s="1">
        <v>425.8488482555797</v>
      </c>
      <c r="R4" s="1">
        <v>1996.1645590244316</v>
      </c>
      <c r="S4" s="7">
        <f>Q4+R4</f>
        <v>2422.013407280011</v>
      </c>
      <c r="T4" s="1">
        <v>437.83540717726424</v>
      </c>
      <c r="U4" s="1">
        <v>2052.3515000062807</v>
      </c>
      <c r="V4" s="7">
        <f>T4+U4</f>
        <v>2490.186907183545</v>
      </c>
    </row>
    <row r="5" spans="1:22" ht="20.25">
      <c r="A5" s="9" t="s">
        <v>24</v>
      </c>
      <c r="B5" s="1">
        <v>111.519</v>
      </c>
      <c r="C5" s="1">
        <v>322.3</v>
      </c>
      <c r="D5" s="7">
        <f aca="true" t="shared" si="0" ref="D5:D24">B5+C5</f>
        <v>433.819</v>
      </c>
      <c r="E5" s="1">
        <v>113.23202449616421</v>
      </c>
      <c r="F5" s="1">
        <v>327.2507957846979</v>
      </c>
      <c r="G5" s="7">
        <f aca="true" t="shared" si="1" ref="G5:G24">E5+F5</f>
        <v>440.48282028086214</v>
      </c>
      <c r="H5" s="1">
        <v>116.74874373677281</v>
      </c>
      <c r="I5" s="1">
        <v>337.4144325752731</v>
      </c>
      <c r="J5" s="7">
        <f aca="true" t="shared" si="2" ref="J5:J24">H5+I5</f>
        <v>454.16317631204595</v>
      </c>
      <c r="K5" s="1">
        <v>120.34844363335965</v>
      </c>
      <c r="L5" s="1">
        <v>347.817890969537</v>
      </c>
      <c r="M5" s="7">
        <f aca="true" t="shared" si="3" ref="M5:M24">K5+L5</f>
        <v>468.16633460289665</v>
      </c>
      <c r="N5" s="1">
        <v>124.04023291269445</v>
      </c>
      <c r="O5" s="1">
        <v>358.48749601199273</v>
      </c>
      <c r="P5" s="7">
        <f aca="true" t="shared" si="4" ref="P5:P24">N5+O5</f>
        <v>482.52772892468715</v>
      </c>
      <c r="Q5" s="1">
        <v>127.81986174494648</v>
      </c>
      <c r="R5" s="1">
        <v>369.4109653099135</v>
      </c>
      <c r="S5" s="7">
        <f aca="true" t="shared" si="5" ref="S5:S24">Q5+R5</f>
        <v>497.23082705485996</v>
      </c>
      <c r="T5" s="1">
        <v>131.6779511649914</v>
      </c>
      <c r="U5" s="1">
        <v>380.56119280550155</v>
      </c>
      <c r="V5" s="7">
        <f aca="true" t="shared" si="6" ref="V5:V24">T5+U5</f>
        <v>512.2391439704929</v>
      </c>
    </row>
    <row r="6" spans="1:22" ht="40.5">
      <c r="A6" s="10" t="s">
        <v>25</v>
      </c>
      <c r="B6" s="1">
        <v>1707.586</v>
      </c>
      <c r="C6" s="1">
        <v>40.248</v>
      </c>
      <c r="D6" s="7">
        <f t="shared" si="0"/>
        <v>1747.834</v>
      </c>
      <c r="E6" s="1">
        <v>1733.8815878592843</v>
      </c>
      <c r="F6" s="1">
        <v>40.867790054591964</v>
      </c>
      <c r="G6" s="7">
        <f t="shared" si="1"/>
        <v>1774.7493779138763</v>
      </c>
      <c r="H6" s="1">
        <v>1792.5309793052118</v>
      </c>
      <c r="I6" s="1">
        <v>42.25016301086807</v>
      </c>
      <c r="J6" s="7">
        <f t="shared" si="2"/>
        <v>1834.78114231608</v>
      </c>
      <c r="K6" s="1">
        <v>1852.5343492237787</v>
      </c>
      <c r="L6" s="1">
        <v>43.66444939672651</v>
      </c>
      <c r="M6" s="7">
        <f t="shared" si="3"/>
        <v>1896.1987986205052</v>
      </c>
      <c r="N6" s="1">
        <v>1913.87179664198</v>
      </c>
      <c r="O6" s="1">
        <v>45.110180143926236</v>
      </c>
      <c r="P6" s="7">
        <f t="shared" si="4"/>
        <v>1958.9819767859062</v>
      </c>
      <c r="Q6" s="1">
        <v>1976.2858173082066</v>
      </c>
      <c r="R6" s="1">
        <v>46.58128584740137</v>
      </c>
      <c r="S6" s="7">
        <f t="shared" si="5"/>
        <v>2022.867103155608</v>
      </c>
      <c r="T6" s="1">
        <v>2039.5650307746612</v>
      </c>
      <c r="U6" s="1">
        <v>48.07278424548957</v>
      </c>
      <c r="V6" s="7">
        <f t="shared" si="6"/>
        <v>2087.637815020151</v>
      </c>
    </row>
    <row r="7" spans="1:22" ht="20.25">
      <c r="A7" s="9" t="s">
        <v>6</v>
      </c>
      <c r="B7" s="1">
        <v>108.053</v>
      </c>
      <c r="C7" s="1">
        <v>469.316</v>
      </c>
      <c r="D7" s="7">
        <f t="shared" si="0"/>
        <v>577.3689999999999</v>
      </c>
      <c r="E7" s="1">
        <v>109.58374812276587</v>
      </c>
      <c r="F7" s="1">
        <v>475.9646315602897</v>
      </c>
      <c r="G7" s="7">
        <f t="shared" si="1"/>
        <v>585.5483796830556</v>
      </c>
      <c r="H7" s="1">
        <v>112.83174867106035</v>
      </c>
      <c r="I7" s="1">
        <v>490.0719550526811</v>
      </c>
      <c r="J7" s="7">
        <f t="shared" si="2"/>
        <v>602.9037037237415</v>
      </c>
      <c r="K7" s="1">
        <v>116.13014771821595</v>
      </c>
      <c r="L7" s="1">
        <v>504.39817873193937</v>
      </c>
      <c r="M7" s="7">
        <f t="shared" si="3"/>
        <v>620.5283264501553</v>
      </c>
      <c r="N7" s="1">
        <v>119.49299902959268</v>
      </c>
      <c r="O7" s="1">
        <v>519.0043435404136</v>
      </c>
      <c r="P7" s="7">
        <f t="shared" si="4"/>
        <v>638.4973425700064</v>
      </c>
      <c r="Q7" s="1">
        <v>122.9203705709981</v>
      </c>
      <c r="R7" s="1">
        <v>533.8907446799121</v>
      </c>
      <c r="S7" s="7">
        <f t="shared" si="5"/>
        <v>656.8111152509102</v>
      </c>
      <c r="T7" s="1">
        <v>126.40428864778778</v>
      </c>
      <c r="U7" s="1">
        <v>549.0227493084428</v>
      </c>
      <c r="V7" s="7">
        <f t="shared" si="6"/>
        <v>675.4270379562306</v>
      </c>
    </row>
    <row r="8" spans="1:22" ht="20.25">
      <c r="A8" s="9" t="s">
        <v>3</v>
      </c>
      <c r="B8" s="1">
        <v>535.98</v>
      </c>
      <c r="C8" s="1">
        <v>1857.445</v>
      </c>
      <c r="D8" s="7">
        <f t="shared" si="0"/>
        <v>2393.425</v>
      </c>
      <c r="E8" s="1">
        <v>544.0452939715678</v>
      </c>
      <c r="F8" s="1">
        <v>1885.3953712097818</v>
      </c>
      <c r="G8" s="7">
        <f t="shared" si="1"/>
        <v>2429.4406651813497</v>
      </c>
      <c r="H8" s="6">
        <v>560.2862243195391</v>
      </c>
      <c r="I8" s="6">
        <v>1941.6785065323445</v>
      </c>
      <c r="J8" s="7">
        <f t="shared" si="2"/>
        <v>2501.9647308518834</v>
      </c>
      <c r="K8" s="1">
        <v>576.7845193631924</v>
      </c>
      <c r="L8" s="1">
        <v>1998.8535422377042</v>
      </c>
      <c r="M8" s="7">
        <f t="shared" si="3"/>
        <v>2575.6380616008964</v>
      </c>
      <c r="N8" s="1">
        <v>593.5986865933836</v>
      </c>
      <c r="O8" s="1">
        <v>2057.123236724219</v>
      </c>
      <c r="P8" s="7">
        <f t="shared" si="4"/>
        <v>2650.721923317603</v>
      </c>
      <c r="Q8" s="1">
        <v>610.7219161769626</v>
      </c>
      <c r="R8" s="1">
        <v>2116.4639904349388</v>
      </c>
      <c r="S8" s="7">
        <f t="shared" si="5"/>
        <v>2727.1859066119014</v>
      </c>
      <c r="T8" s="1">
        <v>628.1308820116193</v>
      </c>
      <c r="U8" s="1">
        <v>2176.79496648769</v>
      </c>
      <c r="V8" s="7">
        <f t="shared" si="6"/>
        <v>2804.9258484993093</v>
      </c>
    </row>
    <row r="9" spans="1:22" ht="20.25">
      <c r="A9" s="9" t="s">
        <v>9</v>
      </c>
      <c r="B9" s="1">
        <v>58.062</v>
      </c>
      <c r="C9" s="1">
        <v>385.735</v>
      </c>
      <c r="D9" s="7">
        <f t="shared" si="0"/>
        <v>443.797</v>
      </c>
      <c r="E9" s="1">
        <v>58.78225586591474</v>
      </c>
      <c r="F9" s="1">
        <v>390.5200211229139</v>
      </c>
      <c r="G9" s="7">
        <f t="shared" si="1"/>
        <v>449.3022769888286</v>
      </c>
      <c r="H9" s="1">
        <v>60.5224096148631</v>
      </c>
      <c r="I9" s="1">
        <v>402.08073564102534</v>
      </c>
      <c r="J9" s="7">
        <f t="shared" si="2"/>
        <v>462.6031452558884</v>
      </c>
      <c r="K9" s="1">
        <v>62.272950218584874</v>
      </c>
      <c r="L9" s="1">
        <v>413.71045524725014</v>
      </c>
      <c r="M9" s="7">
        <f t="shared" si="3"/>
        <v>475.983405465835</v>
      </c>
      <c r="N9" s="1">
        <v>64.04101275086772</v>
      </c>
      <c r="O9" s="1">
        <v>425.45658181695364</v>
      </c>
      <c r="P9" s="7">
        <f t="shared" si="4"/>
        <v>489.49759456782135</v>
      </c>
      <c r="Q9" s="1">
        <v>65.827322401101</v>
      </c>
      <c r="R9" s="1">
        <v>437.32393314713073</v>
      </c>
      <c r="S9" s="7">
        <f t="shared" si="5"/>
        <v>503.15125554823175</v>
      </c>
      <c r="T9" s="1">
        <v>67.61866007119679</v>
      </c>
      <c r="U9" s="1">
        <v>449.2246881361836</v>
      </c>
      <c r="V9" s="7">
        <f t="shared" si="6"/>
        <v>516.8433482073804</v>
      </c>
    </row>
    <row r="10" spans="1:22" ht="20.25">
      <c r="A10" s="9" t="s">
        <v>26</v>
      </c>
      <c r="B10" s="1">
        <v>139.578</v>
      </c>
      <c r="C10" s="1">
        <v>1339.99</v>
      </c>
      <c r="D10" s="7">
        <f t="shared" si="0"/>
        <v>1479.568</v>
      </c>
      <c r="E10" s="1">
        <v>141.56585210316155</v>
      </c>
      <c r="F10" s="1">
        <v>1359.0739669555046</v>
      </c>
      <c r="G10" s="7">
        <f t="shared" si="1"/>
        <v>1500.639819058666</v>
      </c>
      <c r="H10" s="1">
        <v>145.73482845760213</v>
      </c>
      <c r="I10" s="1">
        <v>1399.0973705376373</v>
      </c>
      <c r="J10" s="7">
        <f t="shared" si="2"/>
        <v>1544.8321989952394</v>
      </c>
      <c r="K10" s="1">
        <v>149.9883947456792</v>
      </c>
      <c r="L10" s="1">
        <v>1439.932862451552</v>
      </c>
      <c r="M10" s="7">
        <f t="shared" si="3"/>
        <v>1589.9212571972312</v>
      </c>
      <c r="N10" s="1">
        <v>154.34954075155264</v>
      </c>
      <c r="O10" s="1">
        <v>1481.8011514112043</v>
      </c>
      <c r="P10" s="7">
        <f t="shared" si="4"/>
        <v>1636.150692162757</v>
      </c>
      <c r="Q10" s="1">
        <v>158.82146193146144</v>
      </c>
      <c r="R10" s="1">
        <v>1524.7329147397086</v>
      </c>
      <c r="S10" s="7">
        <f t="shared" si="5"/>
        <v>1683.55437667117</v>
      </c>
      <c r="T10" s="1">
        <v>163.4003851300631</v>
      </c>
      <c r="U10" s="1">
        <v>1568.691929032035</v>
      </c>
      <c r="V10" s="7">
        <f t="shared" si="6"/>
        <v>1732.092314162098</v>
      </c>
    </row>
    <row r="11" spans="1:22" ht="20.25">
      <c r="A11" s="9" t="s">
        <v>27</v>
      </c>
      <c r="B11" s="1">
        <v>761.057</v>
      </c>
      <c r="C11" s="1">
        <v>1396.495</v>
      </c>
      <c r="D11" s="7">
        <f t="shared" si="0"/>
        <v>2157.5519999999997</v>
      </c>
      <c r="E11" s="1">
        <v>772.7101101711021</v>
      </c>
      <c r="F11" s="1">
        <v>1417.877774336736</v>
      </c>
      <c r="G11" s="7">
        <f t="shared" si="1"/>
        <v>2190.5878845078378</v>
      </c>
      <c r="H11" s="1">
        <v>796.4803074469163</v>
      </c>
      <c r="I11" s="1">
        <v>1461.4946934961265</v>
      </c>
      <c r="J11" s="7">
        <f t="shared" si="2"/>
        <v>2257.9750009430427</v>
      </c>
      <c r="K11" s="1">
        <v>820.835210980071</v>
      </c>
      <c r="L11" s="1">
        <v>1506.1845143762089</v>
      </c>
      <c r="M11" s="7">
        <f t="shared" si="3"/>
        <v>2327.01972535628</v>
      </c>
      <c r="N11" s="1">
        <v>845.8543708627388</v>
      </c>
      <c r="O11" s="1">
        <v>1552.0932067347917</v>
      </c>
      <c r="P11" s="7">
        <f t="shared" si="4"/>
        <v>2397.9475775975307</v>
      </c>
      <c r="Q11" s="1">
        <v>871.5182495184423</v>
      </c>
      <c r="R11" s="1">
        <v>1599.1849202638662</v>
      </c>
      <c r="S11" s="7">
        <f t="shared" si="5"/>
        <v>2470.7031697823086</v>
      </c>
      <c r="T11" s="1">
        <v>897.829017403295</v>
      </c>
      <c r="U11" s="1">
        <v>1647.4636376232195</v>
      </c>
      <c r="V11" s="7">
        <f t="shared" si="6"/>
        <v>2545.2926550265147</v>
      </c>
    </row>
    <row r="12" spans="1:22" ht="20.25">
      <c r="A12" s="9" t="s">
        <v>28</v>
      </c>
      <c r="B12" s="1">
        <v>475.855</v>
      </c>
      <c r="C12" s="1">
        <v>552.701</v>
      </c>
      <c r="D12" s="7">
        <f t="shared" si="0"/>
        <v>1028.556</v>
      </c>
      <c r="E12" s="1">
        <v>483.97285585980217</v>
      </c>
      <c r="F12" s="1">
        <v>562.1298114059292</v>
      </c>
      <c r="G12" s="7">
        <f t="shared" si="1"/>
        <v>1046.1026672657313</v>
      </c>
      <c r="H12" s="1">
        <v>499.038942274287</v>
      </c>
      <c r="I12" s="1">
        <v>579.6289256894238</v>
      </c>
      <c r="J12" s="7">
        <f t="shared" si="2"/>
        <v>1078.6678679637107</v>
      </c>
      <c r="K12" s="1">
        <v>514.5136651925789</v>
      </c>
      <c r="L12" s="1">
        <v>597.6026673369064</v>
      </c>
      <c r="M12" s="7">
        <f t="shared" si="3"/>
        <v>1112.1163325294851</v>
      </c>
      <c r="N12" s="1">
        <v>530.435605489982</v>
      </c>
      <c r="O12" s="1">
        <v>616.095847663508</v>
      </c>
      <c r="P12" s="7">
        <f t="shared" si="4"/>
        <v>1146.53145315349</v>
      </c>
      <c r="Q12" s="1">
        <v>546.7815763018302</v>
      </c>
      <c r="R12" s="1">
        <v>635.0815353492092</v>
      </c>
      <c r="S12" s="7">
        <f t="shared" si="5"/>
        <v>1181.8631116510394</v>
      </c>
      <c r="T12" s="1">
        <v>563.5202038015871</v>
      </c>
      <c r="U12" s="1">
        <v>654.5232899966188</v>
      </c>
      <c r="V12" s="7">
        <f t="shared" si="6"/>
        <v>1218.0434937982059</v>
      </c>
    </row>
    <row r="13" spans="1:22" ht="20.25">
      <c r="A13" s="9" t="s">
        <v>5</v>
      </c>
      <c r="B13" s="1">
        <v>185.946</v>
      </c>
      <c r="C13" s="1">
        <v>1144.162</v>
      </c>
      <c r="D13" s="7">
        <f t="shared" si="0"/>
        <v>1330.108</v>
      </c>
      <c r="E13" s="1">
        <v>188.73194779571395</v>
      </c>
      <c r="F13" s="1">
        <v>1161.3044800847535</v>
      </c>
      <c r="G13" s="7">
        <f t="shared" si="1"/>
        <v>1350.0364278804675</v>
      </c>
      <c r="H13" s="1">
        <v>194.26388188605213</v>
      </c>
      <c r="I13" s="1">
        <v>1195.3435493450204</v>
      </c>
      <c r="J13" s="7">
        <f t="shared" si="2"/>
        <v>1389.6074312310725</v>
      </c>
      <c r="K13" s="1">
        <v>199.9204572622407</v>
      </c>
      <c r="L13" s="1">
        <v>1230.1495607438708</v>
      </c>
      <c r="M13" s="7">
        <f t="shared" si="3"/>
        <v>1430.0700180061115</v>
      </c>
      <c r="N13" s="1">
        <v>205.73005535429286</v>
      </c>
      <c r="O13" s="1">
        <v>1265.897150754941</v>
      </c>
      <c r="P13" s="7">
        <f t="shared" si="4"/>
        <v>1471.627206109234</v>
      </c>
      <c r="Q13" s="1">
        <v>211.695260742603</v>
      </c>
      <c r="R13" s="1">
        <v>1302.6022228054278</v>
      </c>
      <c r="S13" s="7">
        <f t="shared" si="5"/>
        <v>1514.2974835480309</v>
      </c>
      <c r="T13" s="1">
        <v>217.81917160549136</v>
      </c>
      <c r="U13" s="1">
        <v>1340.2838405907205</v>
      </c>
      <c r="V13" s="7">
        <f t="shared" si="6"/>
        <v>1558.103012196212</v>
      </c>
    </row>
    <row r="14" spans="1:22" ht="20.25">
      <c r="A14" s="9" t="s">
        <v>29</v>
      </c>
      <c r="B14" s="1">
        <v>74.157</v>
      </c>
      <c r="C14" s="1">
        <v>396.283</v>
      </c>
      <c r="D14" s="7">
        <f t="shared" si="0"/>
        <v>470.44</v>
      </c>
      <c r="E14" s="1">
        <v>75.3750200471177</v>
      </c>
      <c r="F14" s="1">
        <v>402.79190190180225</v>
      </c>
      <c r="G14" s="7">
        <f t="shared" si="1"/>
        <v>478.16692194891993</v>
      </c>
      <c r="H14" s="1">
        <v>77.60566928379833</v>
      </c>
      <c r="I14" s="1">
        <v>414.71213022090234</v>
      </c>
      <c r="J14" s="7">
        <f t="shared" si="2"/>
        <v>492.3177995047007</v>
      </c>
      <c r="K14" s="1">
        <v>79.87862270308918</v>
      </c>
      <c r="L14" s="1">
        <v>426.8584252416939</v>
      </c>
      <c r="M14" s="7">
        <f t="shared" si="3"/>
        <v>506.73704794478306</v>
      </c>
      <c r="N14" s="1">
        <v>82.20463738184199</v>
      </c>
      <c r="O14" s="1">
        <v>439.2882710410143</v>
      </c>
      <c r="P14" s="7">
        <f t="shared" si="4"/>
        <v>521.4929084228563</v>
      </c>
      <c r="Q14" s="1">
        <v>84.58504652603808</v>
      </c>
      <c r="R14" s="1">
        <v>452.0087920557461</v>
      </c>
      <c r="S14" s="7">
        <f t="shared" si="5"/>
        <v>536.5938385817842</v>
      </c>
      <c r="T14" s="1">
        <v>87.0155761792182</v>
      </c>
      <c r="U14" s="1">
        <v>464.99714895463853</v>
      </c>
      <c r="V14" s="7">
        <f t="shared" si="6"/>
        <v>552.0127251338567</v>
      </c>
    </row>
    <row r="15" spans="1:22" ht="20.25">
      <c r="A15" s="9" t="s">
        <v>30</v>
      </c>
      <c r="B15" s="1">
        <v>107.018</v>
      </c>
      <c r="C15" s="1">
        <v>588.015</v>
      </c>
      <c r="D15" s="7">
        <f t="shared" si="0"/>
        <v>695.033</v>
      </c>
      <c r="E15" s="1">
        <v>108.5700436585879</v>
      </c>
      <c r="F15" s="1">
        <v>596.5427705797583</v>
      </c>
      <c r="G15" s="7">
        <f t="shared" si="1"/>
        <v>705.1128142383462</v>
      </c>
      <c r="H15" s="1">
        <v>111.79785021281057</v>
      </c>
      <c r="I15" s="1">
        <v>614.278092403949</v>
      </c>
      <c r="J15" s="7">
        <f t="shared" si="2"/>
        <v>726.0759426167596</v>
      </c>
      <c r="K15" s="1">
        <v>115.09135015619515</v>
      </c>
      <c r="L15" s="1">
        <v>632.3743693780027</v>
      </c>
      <c r="M15" s="7">
        <f t="shared" si="3"/>
        <v>747.4657195341979</v>
      </c>
      <c r="N15" s="1">
        <v>118.46571456658788</v>
      </c>
      <c r="O15" s="1">
        <v>650.9149596411088</v>
      </c>
      <c r="P15" s="7">
        <f t="shared" si="4"/>
        <v>769.3806742076966</v>
      </c>
      <c r="Q15" s="1">
        <v>121.92122379995256</v>
      </c>
      <c r="R15" s="1">
        <v>669.9014036211581</v>
      </c>
      <c r="S15" s="7">
        <f t="shared" si="5"/>
        <v>791.8226274211107</v>
      </c>
      <c r="T15" s="1">
        <v>125.4555829151209</v>
      </c>
      <c r="U15" s="1">
        <v>689.321091665279</v>
      </c>
      <c r="V15" s="7">
        <f t="shared" si="6"/>
        <v>814.7766745803999</v>
      </c>
    </row>
    <row r="16" spans="1:22" ht="20.25">
      <c r="A16" s="9" t="s">
        <v>1</v>
      </c>
      <c r="B16" s="1">
        <v>25.419</v>
      </c>
      <c r="C16" s="1">
        <v>893.796</v>
      </c>
      <c r="D16" s="7">
        <f t="shared" si="0"/>
        <v>919.215</v>
      </c>
      <c r="E16" s="1">
        <v>25.82449078850671</v>
      </c>
      <c r="F16" s="1">
        <v>908.0540764311792</v>
      </c>
      <c r="G16" s="7">
        <f t="shared" si="1"/>
        <v>933.8785672196859</v>
      </c>
      <c r="H16" s="1">
        <v>26.59065495797222</v>
      </c>
      <c r="I16" s="1">
        <v>934.9943364733366</v>
      </c>
      <c r="J16" s="7">
        <f t="shared" si="2"/>
        <v>961.5849914313088</v>
      </c>
      <c r="K16" s="1">
        <v>27.37194656050443</v>
      </c>
      <c r="L16" s="1">
        <v>962.4665151261897</v>
      </c>
      <c r="M16" s="7">
        <f t="shared" si="3"/>
        <v>989.8384616866941</v>
      </c>
      <c r="N16" s="1">
        <v>28.171434298792636</v>
      </c>
      <c r="O16" s="1">
        <v>990.5785156978507</v>
      </c>
      <c r="P16" s="7">
        <f t="shared" si="4"/>
        <v>1018.7499499966433</v>
      </c>
      <c r="Q16" s="1">
        <v>28.988844831968276</v>
      </c>
      <c r="R16" s="1">
        <v>1019.3207268355919</v>
      </c>
      <c r="S16" s="7">
        <f t="shared" si="5"/>
        <v>1048.3095716675602</v>
      </c>
      <c r="T16" s="1">
        <v>29.82311488659924</v>
      </c>
      <c r="U16" s="1">
        <v>1048.6557611701032</v>
      </c>
      <c r="V16" s="7">
        <f t="shared" si="6"/>
        <v>1078.4788760567026</v>
      </c>
    </row>
    <row r="17" spans="1:22" ht="20.25">
      <c r="A17" s="9" t="s">
        <v>2</v>
      </c>
      <c r="B17" s="1">
        <v>589.419</v>
      </c>
      <c r="C17" s="1">
        <v>0</v>
      </c>
      <c r="D17" s="7">
        <f t="shared" si="0"/>
        <v>589.419</v>
      </c>
      <c r="E17" s="1">
        <v>598.6812791780662</v>
      </c>
      <c r="F17" s="1">
        <v>0</v>
      </c>
      <c r="G17" s="7">
        <f t="shared" si="1"/>
        <v>598.6812791780662</v>
      </c>
      <c r="H17" s="1">
        <v>619.0829547149045</v>
      </c>
      <c r="I17" s="1">
        <v>0</v>
      </c>
      <c r="J17" s="7">
        <f t="shared" si="2"/>
        <v>619.0829547149045</v>
      </c>
      <c r="K17" s="1">
        <v>640.173210096623</v>
      </c>
      <c r="L17" s="1">
        <v>0</v>
      </c>
      <c r="M17" s="7">
        <f t="shared" si="3"/>
        <v>640.173210096623</v>
      </c>
      <c r="N17" s="1">
        <v>661.9471130927654</v>
      </c>
      <c r="O17" s="1">
        <v>0</v>
      </c>
      <c r="P17" s="7">
        <f t="shared" si="4"/>
        <v>661.9471130927654</v>
      </c>
      <c r="Q17" s="1">
        <v>684.3218811565212</v>
      </c>
      <c r="R17" s="1">
        <v>0</v>
      </c>
      <c r="S17" s="7">
        <f t="shared" si="5"/>
        <v>684.3218811565212</v>
      </c>
      <c r="T17" s="1">
        <v>707.2370067163516</v>
      </c>
      <c r="U17" s="1">
        <v>0</v>
      </c>
      <c r="V17" s="7">
        <f t="shared" si="6"/>
        <v>707.2370067163516</v>
      </c>
    </row>
    <row r="18" spans="1:22" ht="20.25">
      <c r="A18" s="9" t="s">
        <v>31</v>
      </c>
      <c r="B18" s="1">
        <v>62.595</v>
      </c>
      <c r="C18" s="1">
        <v>660.099</v>
      </c>
      <c r="D18" s="7">
        <f t="shared" si="0"/>
        <v>722.6940000000001</v>
      </c>
      <c r="E18" s="1">
        <v>63.57687387444102</v>
      </c>
      <c r="F18" s="1">
        <v>670.4534047071594</v>
      </c>
      <c r="G18" s="7">
        <f t="shared" si="1"/>
        <v>734.0302785816004</v>
      </c>
      <c r="H18" s="1">
        <v>65.50092384742626</v>
      </c>
      <c r="I18" s="1">
        <v>690.7435790520364</v>
      </c>
      <c r="J18" s="7">
        <f t="shared" si="2"/>
        <v>756.2445028994626</v>
      </c>
      <c r="K18" s="1">
        <v>67.4638182965516</v>
      </c>
      <c r="L18" s="1">
        <v>711.4433899470471</v>
      </c>
      <c r="M18" s="7">
        <f t="shared" si="3"/>
        <v>778.9072082435987</v>
      </c>
      <c r="N18" s="1">
        <v>69.4721360945428</v>
      </c>
      <c r="O18" s="1">
        <v>732.6222152547584</v>
      </c>
      <c r="P18" s="7">
        <f t="shared" si="4"/>
        <v>802.0943513493012</v>
      </c>
      <c r="Q18" s="1">
        <v>71.52487587462447</v>
      </c>
      <c r="R18" s="1">
        <v>754.2694950070093</v>
      </c>
      <c r="S18" s="7">
        <f t="shared" si="5"/>
        <v>825.7943708816338</v>
      </c>
      <c r="T18" s="1">
        <v>73.61941473867924</v>
      </c>
      <c r="U18" s="1">
        <v>776.3575692880809</v>
      </c>
      <c r="V18" s="7">
        <f t="shared" si="6"/>
        <v>849.9769840267601</v>
      </c>
    </row>
    <row r="19" spans="1:22" ht="20.25">
      <c r="A19" s="9" t="s">
        <v>8</v>
      </c>
      <c r="B19" s="1">
        <v>31.857</v>
      </c>
      <c r="C19" s="1">
        <v>206.665</v>
      </c>
      <c r="D19" s="7">
        <f t="shared" si="0"/>
        <v>238.522</v>
      </c>
      <c r="E19" s="1">
        <v>32.32075610589276</v>
      </c>
      <c r="F19" s="1">
        <v>209.67351164969483</v>
      </c>
      <c r="G19" s="7">
        <f t="shared" si="1"/>
        <v>241.9942677555876</v>
      </c>
      <c r="H19" s="1">
        <v>33.29530989081962</v>
      </c>
      <c r="I19" s="1">
        <v>215.99570639376702</v>
      </c>
      <c r="J19" s="7">
        <f t="shared" si="2"/>
        <v>249.29101628458665</v>
      </c>
      <c r="K19" s="1">
        <v>34.282732951442654</v>
      </c>
      <c r="L19" s="1">
        <v>222.40138761998608</v>
      </c>
      <c r="M19" s="7">
        <f t="shared" si="3"/>
        <v>256.6841205714287</v>
      </c>
      <c r="N19" s="1">
        <v>35.28720705255888</v>
      </c>
      <c r="O19" s="1">
        <v>228.91768357086613</v>
      </c>
      <c r="P19" s="7">
        <f t="shared" si="4"/>
        <v>264.204890623425</v>
      </c>
      <c r="Q19" s="1">
        <v>36.30897516746532</v>
      </c>
      <c r="R19" s="1">
        <v>235.5461704800899</v>
      </c>
      <c r="S19" s="7">
        <f t="shared" si="5"/>
        <v>271.8551456475552</v>
      </c>
      <c r="T19" s="1">
        <v>37.34452067264159</v>
      </c>
      <c r="U19" s="1">
        <v>242.2640350570196</v>
      </c>
      <c r="V19" s="7">
        <f t="shared" si="6"/>
        <v>279.6085557296612</v>
      </c>
    </row>
    <row r="20" spans="1:22" ht="20.25">
      <c r="A20" s="9" t="s">
        <v>7</v>
      </c>
      <c r="B20" s="1">
        <v>36.023</v>
      </c>
      <c r="C20" s="1">
        <v>458.534</v>
      </c>
      <c r="D20" s="7">
        <f t="shared" si="0"/>
        <v>494.557</v>
      </c>
      <c r="E20" s="1">
        <v>36.595429354360505</v>
      </c>
      <c r="F20" s="1">
        <v>465.82040928219004</v>
      </c>
      <c r="G20" s="7">
        <f t="shared" si="1"/>
        <v>502.4158386365506</v>
      </c>
      <c r="H20" s="1">
        <v>37.67873820000197</v>
      </c>
      <c r="I20" s="1">
        <v>479.6097643672015</v>
      </c>
      <c r="J20" s="7">
        <f t="shared" si="2"/>
        <v>517.2885025672034</v>
      </c>
      <c r="K20" s="1">
        <v>38.78533451801257</v>
      </c>
      <c r="L20" s="1">
        <v>493.6955438992414</v>
      </c>
      <c r="M20" s="7">
        <f t="shared" si="3"/>
        <v>532.480878417254</v>
      </c>
      <c r="N20" s="1">
        <v>39.920803020586234</v>
      </c>
      <c r="O20" s="1">
        <v>508.1488352508533</v>
      </c>
      <c r="P20" s="7">
        <f t="shared" si="4"/>
        <v>548.0696382714395</v>
      </c>
      <c r="Q20" s="1">
        <v>41.08605834584516</v>
      </c>
      <c r="R20" s="1">
        <v>522.9812807804392</v>
      </c>
      <c r="S20" s="7">
        <f t="shared" si="5"/>
        <v>564.0673391262843</v>
      </c>
      <c r="T20" s="1">
        <v>42.281939668564014</v>
      </c>
      <c r="U20" s="1">
        <v>538.2035622792474</v>
      </c>
      <c r="V20" s="7">
        <f t="shared" si="6"/>
        <v>580.4855019478115</v>
      </c>
    </row>
    <row r="21" spans="1:22" ht="20.25">
      <c r="A21" s="9" t="s">
        <v>32</v>
      </c>
      <c r="B21" s="1">
        <v>37.247</v>
      </c>
      <c r="C21" s="1">
        <v>51.347</v>
      </c>
      <c r="D21" s="7">
        <f t="shared" si="0"/>
        <v>88.594</v>
      </c>
      <c r="E21" s="1">
        <v>37.79765392298796</v>
      </c>
      <c r="F21" s="1">
        <v>52.10610615576189</v>
      </c>
      <c r="G21" s="7">
        <f t="shared" si="1"/>
        <v>89.90376007874985</v>
      </c>
      <c r="H21" s="1">
        <v>38.9905566157403</v>
      </c>
      <c r="I21" s="1">
        <v>53.750586907627934</v>
      </c>
      <c r="J21" s="7">
        <f t="shared" si="2"/>
        <v>92.74114352336824</v>
      </c>
      <c r="K21" s="1">
        <v>40.21339492463646</v>
      </c>
      <c r="L21" s="1">
        <v>55.43633552219799</v>
      </c>
      <c r="M21" s="7">
        <f t="shared" si="3"/>
        <v>95.64973044683445</v>
      </c>
      <c r="N21" s="1">
        <v>41.469488533604235</v>
      </c>
      <c r="O21" s="1">
        <v>57.167928362954804</v>
      </c>
      <c r="P21" s="7">
        <f t="shared" si="4"/>
        <v>98.63741689655905</v>
      </c>
      <c r="Q21" s="1">
        <v>42.757459873155206</v>
      </c>
      <c r="R21" s="1">
        <v>58.94346637600078</v>
      </c>
      <c r="S21" s="7">
        <f t="shared" si="5"/>
        <v>101.70092624915598</v>
      </c>
      <c r="T21" s="1">
        <v>44.075319281787344</v>
      </c>
      <c r="U21" s="1">
        <v>60.76020670555843</v>
      </c>
      <c r="V21" s="7">
        <f t="shared" si="6"/>
        <v>104.83552598734578</v>
      </c>
    </row>
    <row r="22" spans="1:22" ht="20.25">
      <c r="A22" s="9" t="s">
        <v>10</v>
      </c>
      <c r="B22" s="1">
        <v>149.476</v>
      </c>
      <c r="C22" s="1">
        <v>728.31</v>
      </c>
      <c r="D22" s="7">
        <f t="shared" si="0"/>
        <v>877.786</v>
      </c>
      <c r="E22" s="1">
        <v>151.90489089636318</v>
      </c>
      <c r="F22" s="1">
        <v>740.1445789874648</v>
      </c>
      <c r="G22" s="7">
        <f t="shared" si="1"/>
        <v>892.049469883828</v>
      </c>
      <c r="H22" s="1">
        <v>156.42605102276946</v>
      </c>
      <c r="I22" s="1">
        <v>762.1735744895047</v>
      </c>
      <c r="J22" s="7">
        <f t="shared" si="2"/>
        <v>918.5996255122742</v>
      </c>
      <c r="K22" s="1">
        <v>161.04509918516354</v>
      </c>
      <c r="L22" s="1">
        <v>784.6795217128267</v>
      </c>
      <c r="M22" s="7">
        <f t="shared" si="3"/>
        <v>945.7246208979902</v>
      </c>
      <c r="N22" s="1">
        <v>165.78435019866322</v>
      </c>
      <c r="O22" s="1">
        <v>807.7711478310123</v>
      </c>
      <c r="P22" s="7">
        <f t="shared" si="4"/>
        <v>973.5554980296755</v>
      </c>
      <c r="Q22" s="1">
        <v>170.64497157849615</v>
      </c>
      <c r="R22" s="1">
        <v>831.4541414697647</v>
      </c>
      <c r="S22" s="7">
        <f t="shared" si="5"/>
        <v>1002.099113048261</v>
      </c>
      <c r="T22" s="1">
        <v>175.62743963463768</v>
      </c>
      <c r="U22" s="1">
        <v>855.7308234118052</v>
      </c>
      <c r="V22" s="7">
        <f t="shared" si="6"/>
        <v>1031.358263046443</v>
      </c>
    </row>
    <row r="23" spans="1:22" ht="20.25">
      <c r="A23" s="9" t="s">
        <v>11</v>
      </c>
      <c r="B23" s="1">
        <v>62.246</v>
      </c>
      <c r="C23" s="1">
        <v>408.318</v>
      </c>
      <c r="D23" s="7">
        <f t="shared" si="0"/>
        <v>470.56399999999996</v>
      </c>
      <c r="E23" s="1">
        <v>63.182587043858604</v>
      </c>
      <c r="F23" s="1">
        <v>414.46177387421295</v>
      </c>
      <c r="G23" s="7">
        <f t="shared" si="1"/>
        <v>477.6443609180716</v>
      </c>
      <c r="H23" s="1">
        <v>65.08749915201403</v>
      </c>
      <c r="I23" s="1">
        <v>426.9575150009971</v>
      </c>
      <c r="J23" s="7">
        <f t="shared" si="2"/>
        <v>492.04501415301115</v>
      </c>
      <c r="K23" s="1">
        <v>67.03232803482926</v>
      </c>
      <c r="L23" s="1">
        <v>439.7151000630629</v>
      </c>
      <c r="M23" s="7">
        <f t="shared" si="3"/>
        <v>506.74742809789217</v>
      </c>
      <c r="N23" s="1">
        <v>69.02530986824839</v>
      </c>
      <c r="O23" s="1">
        <v>452.7885562892948</v>
      </c>
      <c r="P23" s="7">
        <f t="shared" si="4"/>
        <v>521.8138661575432</v>
      </c>
      <c r="Q23" s="1">
        <v>71.06623093101142</v>
      </c>
      <c r="R23" s="1">
        <v>466.17648172233913</v>
      </c>
      <c r="S23" s="7">
        <f t="shared" si="5"/>
        <v>537.2427126533505</v>
      </c>
      <c r="T23" s="1">
        <v>73.15476494586399</v>
      </c>
      <c r="U23" s="1">
        <v>479.8767360660171</v>
      </c>
      <c r="V23" s="7">
        <f t="shared" si="6"/>
        <v>553.0315010118811</v>
      </c>
    </row>
    <row r="24" spans="1:22" ht="20.25">
      <c r="A24" s="9" t="s">
        <v>12</v>
      </c>
      <c r="B24" s="1">
        <v>3.83</v>
      </c>
      <c r="C24" s="1">
        <v>390.618</v>
      </c>
      <c r="D24" s="7">
        <f t="shared" si="0"/>
        <v>394.448</v>
      </c>
      <c r="E24" s="1">
        <v>3.88840880970308</v>
      </c>
      <c r="F24" s="1">
        <v>396.57505807535193</v>
      </c>
      <c r="G24" s="7">
        <f t="shared" si="1"/>
        <v>400.463466885055</v>
      </c>
      <c r="H24" s="1">
        <v>4.0009633500729525</v>
      </c>
      <c r="I24" s="1">
        <v>408.0543869135239</v>
      </c>
      <c r="J24" s="7">
        <f t="shared" si="2"/>
        <v>412.05535026359684</v>
      </c>
      <c r="K24" s="1">
        <v>4.115933648267863</v>
      </c>
      <c r="L24" s="1">
        <v>419.7800965585107</v>
      </c>
      <c r="M24" s="7">
        <f t="shared" si="3"/>
        <v>423.89603020677856</v>
      </c>
      <c r="N24" s="1">
        <v>4.233993674693043</v>
      </c>
      <c r="O24" s="1">
        <v>431.82092460084783</v>
      </c>
      <c r="P24" s="7">
        <f t="shared" si="4"/>
        <v>436.0549182755409</v>
      </c>
      <c r="Q24" s="1">
        <v>4.355315737612858</v>
      </c>
      <c r="R24" s="1">
        <v>444.1944445939581</v>
      </c>
      <c r="S24" s="7">
        <f t="shared" si="5"/>
        <v>448.54976033157095</v>
      </c>
      <c r="T24" s="1">
        <v>4.4799784183949996</v>
      </c>
      <c r="U24" s="1">
        <v>456.90867097561835</v>
      </c>
      <c r="V24" s="7">
        <f t="shared" si="6"/>
        <v>461.3886493940133</v>
      </c>
    </row>
    <row r="25" spans="1:22" ht="20.25">
      <c r="A25" s="9" t="s">
        <v>0</v>
      </c>
      <c r="B25" s="11">
        <f>SUM(B4:B24)</f>
        <v>5637.755999999999</v>
      </c>
      <c r="C25" s="11">
        <f aca="true" t="shared" si="7" ref="C25:U25">SUM(C4:C24)</f>
        <v>14047.404999999997</v>
      </c>
      <c r="D25" s="11">
        <f t="shared" si="7"/>
        <v>19685.161</v>
      </c>
      <c r="E25" s="11">
        <f t="shared" si="7"/>
        <v>5724.314603039843</v>
      </c>
      <c r="F25" s="11">
        <f t="shared" si="7"/>
        <v>14258.685396960153</v>
      </c>
      <c r="G25" s="11">
        <f t="shared" si="7"/>
        <v>19982.999999999996</v>
      </c>
      <c r="H25" s="11">
        <f t="shared" si="7"/>
        <v>5905.7209089415255</v>
      </c>
      <c r="I25" s="11">
        <f t="shared" si="7"/>
        <v>14684.198580213779</v>
      </c>
      <c r="J25" s="11">
        <f t="shared" si="7"/>
        <v>20589.919489155305</v>
      </c>
      <c r="K25" s="11">
        <f t="shared" si="7"/>
        <v>6091.3197903992805</v>
      </c>
      <c r="L25" s="11">
        <f t="shared" si="7"/>
        <v>15118.059311456049</v>
      </c>
      <c r="M25" s="11">
        <f t="shared" si="7"/>
        <v>21209.379101855327</v>
      </c>
      <c r="N25" s="11">
        <f t="shared" si="7"/>
        <v>6281.474913517705</v>
      </c>
      <c r="O25" s="11">
        <f t="shared" si="7"/>
        <v>15562.07898697692</v>
      </c>
      <c r="P25" s="11">
        <f t="shared" si="7"/>
        <v>21843.553900494633</v>
      </c>
      <c r="Q25" s="11">
        <f t="shared" si="7"/>
        <v>6475.801568774823</v>
      </c>
      <c r="R25" s="11">
        <f t="shared" si="7"/>
        <v>16016.233474544037</v>
      </c>
      <c r="S25" s="11">
        <f t="shared" si="7"/>
        <v>22492.035043318858</v>
      </c>
      <c r="T25" s="11">
        <f t="shared" si="7"/>
        <v>6673.915655845818</v>
      </c>
      <c r="U25" s="11">
        <f t="shared" si="7"/>
        <v>16480.06618380555</v>
      </c>
      <c r="V25" s="11">
        <f>SUM(V4:V24)</f>
        <v>23153.98183965137</v>
      </c>
    </row>
    <row r="26" spans="1:22" ht="18">
      <c r="A26" s="12" t="s">
        <v>33</v>
      </c>
      <c r="B26" s="12"/>
      <c r="C26" s="12"/>
      <c r="D26" s="12"/>
      <c r="E26" s="12"/>
      <c r="F26" s="12"/>
      <c r="G26" s="2"/>
      <c r="H26" s="2"/>
      <c r="I26" s="2"/>
      <c r="J26" s="2"/>
      <c r="K26" s="3"/>
      <c r="L26" s="3"/>
      <c r="M26" s="3"/>
      <c r="N26" s="3"/>
      <c r="O26" s="13"/>
      <c r="P26" s="13"/>
      <c r="Q26" s="13"/>
      <c r="R26" s="13"/>
      <c r="S26" s="13"/>
      <c r="T26" s="13"/>
      <c r="U26" s="13"/>
      <c r="V26" s="13"/>
    </row>
    <row r="27" spans="1:22" ht="18">
      <c r="A27" s="14" t="s">
        <v>34</v>
      </c>
      <c r="B27" s="14"/>
      <c r="C27" s="14"/>
      <c r="D27" s="14"/>
      <c r="E27" s="14"/>
      <c r="F27" s="14"/>
      <c r="G27" s="4"/>
      <c r="H27" s="4"/>
      <c r="I27" s="4"/>
      <c r="J27" s="4"/>
      <c r="K27" s="5"/>
      <c r="L27" s="5"/>
      <c r="M27" s="5"/>
      <c r="N27" s="5"/>
      <c r="O27" s="15"/>
      <c r="P27" s="15"/>
      <c r="Q27" s="15"/>
      <c r="R27" s="15"/>
      <c r="S27" s="15"/>
      <c r="T27" s="15"/>
      <c r="U27" s="15"/>
      <c r="V27" s="15"/>
    </row>
  </sheetData>
  <sheetProtection/>
  <mergeCells count="13">
    <mergeCell ref="A26:F26"/>
    <mergeCell ref="O26:V26"/>
    <mergeCell ref="A27:F27"/>
    <mergeCell ref="O27:V27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2012-04-16T07:58:57Z</dcterms:modified>
  <cp:category/>
  <cp:version/>
  <cp:contentType/>
  <cp:contentStatus/>
</cp:coreProperties>
</file>