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<sst xmlns="http://schemas.openxmlformats.org/spreadsheetml/2006/main" count="46" uniqueCount="28">
  <si>
    <t>البيان</t>
  </si>
  <si>
    <t>الات ومعدات</t>
  </si>
  <si>
    <t>وسائل نقل</t>
  </si>
  <si>
    <t>أثــاث وأصول ثابتة أخرى</t>
  </si>
  <si>
    <t>الإجمالي</t>
  </si>
  <si>
    <t>Buildings and improvements</t>
  </si>
  <si>
    <t>الزراعة والغابات والصيد</t>
  </si>
  <si>
    <t>- قطــاع عـــام</t>
  </si>
  <si>
    <t>- قطــاع خــاص</t>
  </si>
  <si>
    <t>الصناعات الاستخراجية</t>
  </si>
  <si>
    <t>الصناعات التحويلية</t>
  </si>
  <si>
    <t xml:space="preserve">الكهرباء والمياه  </t>
  </si>
  <si>
    <t>التشييد والبناء</t>
  </si>
  <si>
    <t>تجارة الجملة والتجزئة والمطاعم والفنادق والإصلاح</t>
  </si>
  <si>
    <t xml:space="preserve">النقل و التخزين و الاتصالات </t>
  </si>
  <si>
    <t>التمويل والتامين</t>
  </si>
  <si>
    <t>العقارات وخدمات الاعمال</t>
  </si>
  <si>
    <t xml:space="preserve">الخدمات الشخصية وخدمات المجتمع </t>
  </si>
  <si>
    <t xml:space="preserve">أ- إجمالي الصناعات </t>
  </si>
  <si>
    <t>- إجمالي القطــاع العـــام</t>
  </si>
  <si>
    <t>- إجمالي القطــاع الخــاص</t>
  </si>
  <si>
    <t>ب- منتجوا الخدمات الحكومية</t>
  </si>
  <si>
    <t>ج- القطاع العائلي ( خدمات المنازل )</t>
  </si>
  <si>
    <t xml:space="preserve">د- منتجوا الهيئات اللاربحية التى تخدم العائلات </t>
  </si>
  <si>
    <t>الإجمالي العام</t>
  </si>
  <si>
    <t xml:space="preserve">مباني وتحسينات
</t>
  </si>
  <si>
    <t xml:space="preserve"> التكوين الرأسمالي بحسب الأنشطة الاقتصادية وقطاعات الملكية ( عام ــ خاص ) للعام 2001م  ( بملايين الريالات )</t>
  </si>
  <si>
    <t>الجهاز المركزي للإحصاء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</si>
</sst>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mohammad bold art 1"/>
      <family val="2"/>
    </font>
    <font>
      <sz val="14"/>
      <name val="mohammad bold art 1"/>
      <family val="2"/>
    </font>
    <font>
      <b/>
      <sz val="14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3" fillId="2" borderId="1" xfId="20" applyFont="1" applyFill="1" applyBorder="1" applyAlignment="1">
      <alignment horizontal="center" vertical="center" wrapText="1" readingOrder="2"/>
      <protection/>
    </xf>
    <xf numFmtId="0" fontId="3" fillId="2" borderId="2" xfId="20" applyFont="1" applyFill="1" applyBorder="1" applyAlignment="1">
      <alignment horizontal="center" vertical="center" wrapText="1" readingOrder="1"/>
      <protection/>
    </xf>
    <xf numFmtId="0" fontId="4" fillId="2" borderId="2" xfId="20" applyFont="1" applyFill="1" applyBorder="1" applyAlignment="1">
      <alignment horizontal="center" vertical="center" wrapText="1" readingOrder="1"/>
      <protection/>
    </xf>
    <xf numFmtId="49" fontId="5" fillId="3" borderId="3" xfId="20" applyNumberFormat="1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>
      <alignment horizontal="center" vertical="center" wrapText="1" readingOrder="2"/>
      <protection/>
    </xf>
    <xf numFmtId="49" fontId="3" fillId="2" borderId="5" xfId="20" applyNumberFormat="1" applyFont="1" applyFill="1" applyBorder="1" applyAlignment="1">
      <alignment horizontal="right" vertical="center" wrapText="1" readingOrder="2"/>
      <protection/>
    </xf>
    <xf numFmtId="1" fontId="2" fillId="2" borderId="5" xfId="20" applyNumberFormat="1" applyFont="1" applyFill="1" applyBorder="1" applyAlignment="1">
      <alignment horizontal="center" vertical="center"/>
      <protection/>
    </xf>
    <xf numFmtId="49" fontId="3" fillId="3" borderId="5" xfId="20" applyNumberFormat="1" applyFont="1" applyFill="1" applyBorder="1" applyAlignment="1">
      <alignment horizontal="center" vertical="center" wrapText="1" readingOrder="2"/>
      <protection/>
    </xf>
    <xf numFmtId="1" fontId="2" fillId="3" borderId="5" xfId="20" applyNumberFormat="1" applyFont="1" applyFill="1" applyBorder="1" applyAlignment="1">
      <alignment horizontal="center" vertical="center"/>
      <protection/>
    </xf>
    <xf numFmtId="1" fontId="2" fillId="0" borderId="5" xfId="20" applyNumberFormat="1" applyFont="1" applyFill="1" applyBorder="1" applyAlignment="1">
      <alignment horizontal="center" vertical="center"/>
      <protection/>
    </xf>
    <xf numFmtId="49" fontId="3" fillId="2" borderId="5" xfId="20" applyNumberFormat="1" applyFont="1" applyFill="1" applyBorder="1" applyAlignment="1">
      <alignment horizontal="right" vertical="center" wrapText="1"/>
      <protection/>
    </xf>
    <xf numFmtId="0" fontId="7" fillId="3" borderId="0" xfId="20" applyFont="1" applyFill="1" applyBorder="1" applyAlignment="1">
      <alignment vertical="center" wrapText="1"/>
      <protection/>
    </xf>
    <xf numFmtId="49" fontId="3" fillId="0" borderId="6" xfId="20" applyNumberFormat="1" applyFont="1" applyFill="1" applyBorder="1" applyAlignment="1">
      <alignment horizontal="right" vertical="center" wrapText="1"/>
      <protection/>
    </xf>
    <xf numFmtId="49" fontId="2" fillId="2" borderId="5" xfId="20" applyNumberFormat="1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7" fillId="3" borderId="7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ملف رئيسي_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rightToLeft="1" tabSelected="1" view="pageBreakPreview" zoomScale="60" workbookViewId="0" topLeftCell="A1">
      <selection activeCell="B20" sqref="B20"/>
    </sheetView>
  </sheetViews>
  <sheetFormatPr defaultColWidth="9.140625" defaultRowHeight="15"/>
  <cols>
    <col min="1" max="1" width="43.28125" style="0" customWidth="1"/>
    <col min="2" max="2" width="40.28125" style="0" bestFit="1" customWidth="1"/>
    <col min="3" max="3" width="17.57421875" style="0" customWidth="1"/>
    <col min="4" max="4" width="14.7109375" style="0" customWidth="1"/>
    <col min="5" max="5" width="24.140625" style="0" customWidth="1"/>
    <col min="6" max="6" width="11.57421875" style="0" bestFit="1" customWidth="1"/>
  </cols>
  <sheetData>
    <row r="1" spans="1:7" ht="32.25" customHeight="1">
      <c r="A1" s="17" t="s">
        <v>26</v>
      </c>
      <c r="B1" s="17"/>
      <c r="C1" s="17"/>
      <c r="D1" s="17"/>
      <c r="E1" s="17"/>
      <c r="F1" s="17"/>
      <c r="G1" s="13"/>
    </row>
    <row r="2" spans="1:6" ht="18">
      <c r="A2" s="15" t="s">
        <v>0</v>
      </c>
      <c r="B2" s="16" t="s">
        <v>25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8">
      <c r="A3" s="15"/>
      <c r="B3" s="16" t="s">
        <v>5</v>
      </c>
      <c r="C3" s="2"/>
      <c r="D3" s="3"/>
      <c r="E3" s="2"/>
      <c r="F3" s="2"/>
    </row>
    <row r="4" spans="1:6" ht="20.25">
      <c r="A4" s="4"/>
      <c r="B4" s="5"/>
      <c r="C4" s="6"/>
      <c r="D4" s="6"/>
      <c r="E4" s="6"/>
      <c r="F4" s="6"/>
    </row>
    <row r="5" spans="1:6" ht="20.25">
      <c r="A5" s="7" t="s">
        <v>6</v>
      </c>
      <c r="B5" s="8">
        <f>B6+B7</f>
        <v>31530</v>
      </c>
      <c r="C5" s="8">
        <f>C6+C7</f>
        <v>2619</v>
      </c>
      <c r="D5" s="8">
        <f>D6+D7</f>
        <v>1681</v>
      </c>
      <c r="E5" s="8">
        <f>E6+E7</f>
        <v>1685</v>
      </c>
      <c r="F5" s="8">
        <f aca="true" t="shared" si="0" ref="F5:F41">B5+C5+D5+E5</f>
        <v>37515</v>
      </c>
    </row>
    <row r="6" spans="1:6" ht="20.25">
      <c r="A6" s="9" t="s">
        <v>7</v>
      </c>
      <c r="B6" s="10">
        <v>5942</v>
      </c>
      <c r="C6" s="10">
        <v>735</v>
      </c>
      <c r="D6" s="10">
        <v>58</v>
      </c>
      <c r="E6" s="10">
        <v>1140</v>
      </c>
      <c r="F6" s="11">
        <f t="shared" si="0"/>
        <v>7875</v>
      </c>
    </row>
    <row r="7" spans="1:6" ht="20.25">
      <c r="A7" s="9" t="s">
        <v>8</v>
      </c>
      <c r="B7" s="10">
        <v>25588</v>
      </c>
      <c r="C7" s="10">
        <v>1884</v>
      </c>
      <c r="D7" s="10">
        <v>1623</v>
      </c>
      <c r="E7" s="10">
        <v>545</v>
      </c>
      <c r="F7" s="10">
        <f t="shared" si="0"/>
        <v>29640</v>
      </c>
    </row>
    <row r="8" spans="1:6" ht="20.25">
      <c r="A8" s="7" t="s">
        <v>9</v>
      </c>
      <c r="B8" s="8">
        <f>B9+B10</f>
        <v>21677</v>
      </c>
      <c r="C8" s="8">
        <f>C9+C10</f>
        <v>7498</v>
      </c>
      <c r="D8" s="8">
        <f>D9+D10</f>
        <v>5352</v>
      </c>
      <c r="E8" s="8">
        <f>E9+E10</f>
        <v>3508</v>
      </c>
      <c r="F8" s="8">
        <f t="shared" si="0"/>
        <v>38035</v>
      </c>
    </row>
    <row r="9" spans="1:6" ht="20.25">
      <c r="A9" s="9" t="s">
        <v>7</v>
      </c>
      <c r="B9" s="10">
        <v>927</v>
      </c>
      <c r="C9" s="10">
        <v>67</v>
      </c>
      <c r="D9" s="10">
        <v>74</v>
      </c>
      <c r="E9" s="10">
        <v>2370</v>
      </c>
      <c r="F9" s="11">
        <f t="shared" si="0"/>
        <v>3438</v>
      </c>
    </row>
    <row r="10" spans="1:6" ht="20.25">
      <c r="A10" s="9" t="s">
        <v>8</v>
      </c>
      <c r="B10" s="10">
        <v>20750</v>
      </c>
      <c r="C10" s="10">
        <v>7431</v>
      </c>
      <c r="D10" s="10">
        <v>5278</v>
      </c>
      <c r="E10" s="10">
        <v>1138</v>
      </c>
      <c r="F10" s="10">
        <f t="shared" si="0"/>
        <v>34597</v>
      </c>
    </row>
    <row r="11" spans="1:6" ht="20.25">
      <c r="A11" s="7" t="s">
        <v>10</v>
      </c>
      <c r="B11" s="8">
        <f>B12+B13</f>
        <v>2625</v>
      </c>
      <c r="C11" s="8">
        <f>C12+C13</f>
        <v>3539</v>
      </c>
      <c r="D11" s="8">
        <f>D12+D13</f>
        <v>1818</v>
      </c>
      <c r="E11" s="8">
        <f>E12+E13</f>
        <v>2389</v>
      </c>
      <c r="F11" s="8">
        <f>B11+C11+D11+E11</f>
        <v>10371</v>
      </c>
    </row>
    <row r="12" spans="1:6" ht="20.25">
      <c r="A12" s="9" t="s">
        <v>7</v>
      </c>
      <c r="B12" s="10">
        <v>339</v>
      </c>
      <c r="C12" s="10">
        <v>1248</v>
      </c>
      <c r="D12" s="10">
        <v>399</v>
      </c>
      <c r="E12" s="10">
        <v>2088</v>
      </c>
      <c r="F12" s="11">
        <f t="shared" si="0"/>
        <v>4074</v>
      </c>
    </row>
    <row r="13" spans="1:6" ht="20.25">
      <c r="A13" s="9" t="s">
        <v>8</v>
      </c>
      <c r="B13" s="10">
        <v>2286</v>
      </c>
      <c r="C13" s="10">
        <v>2291</v>
      </c>
      <c r="D13" s="10">
        <v>1419</v>
      </c>
      <c r="E13" s="10">
        <v>301</v>
      </c>
      <c r="F13" s="10">
        <f t="shared" si="0"/>
        <v>6297</v>
      </c>
    </row>
    <row r="14" spans="1:6" ht="20.25">
      <c r="A14" s="7" t="s">
        <v>11</v>
      </c>
      <c r="B14" s="8">
        <f>B15+B16</f>
        <v>11204</v>
      </c>
      <c r="C14" s="8">
        <f>C15+C16</f>
        <v>15831</v>
      </c>
      <c r="D14" s="8">
        <f>D15+D16</f>
        <v>2467</v>
      </c>
      <c r="E14" s="8">
        <f>E15+E16</f>
        <v>7849</v>
      </c>
      <c r="F14" s="8">
        <f t="shared" si="0"/>
        <v>37351</v>
      </c>
    </row>
    <row r="15" spans="1:6" ht="20.25">
      <c r="A15" s="9" t="s">
        <v>7</v>
      </c>
      <c r="B15" s="10">
        <v>1885</v>
      </c>
      <c r="C15" s="10">
        <v>5826</v>
      </c>
      <c r="D15" s="10">
        <v>322</v>
      </c>
      <c r="E15" s="10">
        <v>7011</v>
      </c>
      <c r="F15" s="11">
        <f t="shared" si="0"/>
        <v>15044</v>
      </c>
    </row>
    <row r="16" spans="1:6" ht="20.25">
      <c r="A16" s="9" t="s">
        <v>8</v>
      </c>
      <c r="B16" s="10">
        <v>9319</v>
      </c>
      <c r="C16" s="10">
        <v>10005</v>
      </c>
      <c r="D16" s="10">
        <v>2145</v>
      </c>
      <c r="E16" s="10">
        <v>838</v>
      </c>
      <c r="F16" s="10">
        <f t="shared" si="0"/>
        <v>22307</v>
      </c>
    </row>
    <row r="17" spans="1:6" ht="20.25">
      <c r="A17" s="7" t="s">
        <v>12</v>
      </c>
      <c r="B17" s="8">
        <f>B18+B19</f>
        <v>812</v>
      </c>
      <c r="C17" s="8">
        <f>C18+C19</f>
        <v>2267</v>
      </c>
      <c r="D17" s="8">
        <f>D18+D19</f>
        <v>513</v>
      </c>
      <c r="E17" s="8">
        <f>E18+E19</f>
        <v>634</v>
      </c>
      <c r="F17" s="8">
        <f t="shared" si="0"/>
        <v>4226</v>
      </c>
    </row>
    <row r="18" spans="1:6" ht="20.25">
      <c r="A18" s="9" t="s">
        <v>7</v>
      </c>
      <c r="B18" s="10">
        <v>47</v>
      </c>
      <c r="C18" s="10">
        <v>1130</v>
      </c>
      <c r="D18" s="10">
        <v>76</v>
      </c>
      <c r="E18" s="10">
        <v>574</v>
      </c>
      <c r="F18" s="11">
        <f t="shared" si="0"/>
        <v>1827</v>
      </c>
    </row>
    <row r="19" spans="1:6" ht="20.25">
      <c r="A19" s="9" t="s">
        <v>8</v>
      </c>
      <c r="B19" s="10">
        <v>765</v>
      </c>
      <c r="C19" s="10">
        <v>1137</v>
      </c>
      <c r="D19" s="10">
        <v>437</v>
      </c>
      <c r="E19" s="10">
        <v>60</v>
      </c>
      <c r="F19" s="10">
        <f t="shared" si="0"/>
        <v>2399</v>
      </c>
    </row>
    <row r="20" spans="1:6" ht="36">
      <c r="A20" s="7" t="s">
        <v>13</v>
      </c>
      <c r="B20" s="8">
        <f>B21+B22</f>
        <v>16261</v>
      </c>
      <c r="C20" s="8">
        <f>C21+C22</f>
        <v>3472</v>
      </c>
      <c r="D20" s="8">
        <f>D21+D22</f>
        <v>3471</v>
      </c>
      <c r="E20" s="8">
        <f>E21+E22</f>
        <v>441</v>
      </c>
      <c r="F20" s="8">
        <f t="shared" si="0"/>
        <v>23645</v>
      </c>
    </row>
    <row r="21" spans="1:6" ht="20.25">
      <c r="A21" s="9" t="s">
        <v>7</v>
      </c>
      <c r="B21" s="10">
        <v>226</v>
      </c>
      <c r="C21" s="10">
        <v>173</v>
      </c>
      <c r="D21" s="10">
        <v>129</v>
      </c>
      <c r="E21" s="10">
        <v>77</v>
      </c>
      <c r="F21" s="11">
        <f t="shared" si="0"/>
        <v>605</v>
      </c>
    </row>
    <row r="22" spans="1:6" ht="20.25">
      <c r="A22" s="9" t="s">
        <v>8</v>
      </c>
      <c r="B22" s="10">
        <v>16035</v>
      </c>
      <c r="C22" s="10">
        <v>3299</v>
      </c>
      <c r="D22" s="10">
        <v>3342</v>
      </c>
      <c r="E22" s="10">
        <v>364</v>
      </c>
      <c r="F22" s="10">
        <f t="shared" si="0"/>
        <v>23040</v>
      </c>
    </row>
    <row r="23" spans="1:6" ht="20.25">
      <c r="A23" s="7" t="s">
        <v>14</v>
      </c>
      <c r="B23" s="8">
        <f>B24+B25</f>
        <v>25676</v>
      </c>
      <c r="C23" s="8">
        <f>C24+C25</f>
        <v>9303</v>
      </c>
      <c r="D23" s="8">
        <f>D24+D25</f>
        <v>1743</v>
      </c>
      <c r="E23" s="8">
        <f>E24+E25</f>
        <v>2911</v>
      </c>
      <c r="F23" s="8">
        <f t="shared" si="0"/>
        <v>39633</v>
      </c>
    </row>
    <row r="24" spans="1:6" ht="20.25">
      <c r="A24" s="9" t="s">
        <v>7</v>
      </c>
      <c r="B24" s="10">
        <v>2660</v>
      </c>
      <c r="C24" s="10">
        <v>7999</v>
      </c>
      <c r="D24" s="10">
        <v>563</v>
      </c>
      <c r="E24" s="10">
        <v>2686</v>
      </c>
      <c r="F24" s="11">
        <f t="shared" si="0"/>
        <v>13908</v>
      </c>
    </row>
    <row r="25" spans="1:6" ht="20.25">
      <c r="A25" s="9" t="s">
        <v>8</v>
      </c>
      <c r="B25" s="10">
        <v>23016</v>
      </c>
      <c r="C25" s="10">
        <v>1304</v>
      </c>
      <c r="D25" s="10">
        <v>1180</v>
      </c>
      <c r="E25" s="10">
        <v>225</v>
      </c>
      <c r="F25" s="10">
        <f t="shared" si="0"/>
        <v>25725</v>
      </c>
    </row>
    <row r="26" spans="1:6" ht="20.25">
      <c r="A26" s="7" t="s">
        <v>15</v>
      </c>
      <c r="B26" s="8">
        <f>B27+B28</f>
        <v>545</v>
      </c>
      <c r="C26" s="8">
        <f>C27+C28</f>
        <v>351</v>
      </c>
      <c r="D26" s="8">
        <f>D27+D28</f>
        <v>164</v>
      </c>
      <c r="E26" s="8">
        <f>E27+E28</f>
        <v>157</v>
      </c>
      <c r="F26" s="8">
        <f t="shared" si="0"/>
        <v>1217</v>
      </c>
    </row>
    <row r="27" spans="1:6" ht="20.25">
      <c r="A27" s="9" t="s">
        <v>7</v>
      </c>
      <c r="B27" s="10">
        <v>381</v>
      </c>
      <c r="C27" s="10">
        <v>292</v>
      </c>
      <c r="D27" s="10">
        <v>88</v>
      </c>
      <c r="E27" s="10">
        <v>103</v>
      </c>
      <c r="F27" s="11">
        <f t="shared" si="0"/>
        <v>864</v>
      </c>
    </row>
    <row r="28" spans="1:6" ht="20.25">
      <c r="A28" s="9" t="s">
        <v>8</v>
      </c>
      <c r="B28" s="10">
        <v>164</v>
      </c>
      <c r="C28" s="10">
        <v>59</v>
      </c>
      <c r="D28" s="10">
        <v>76</v>
      </c>
      <c r="E28" s="10">
        <v>54</v>
      </c>
      <c r="F28" s="10">
        <f t="shared" si="0"/>
        <v>353</v>
      </c>
    </row>
    <row r="29" spans="1:6" ht="20.25">
      <c r="A29" s="7" t="s">
        <v>16</v>
      </c>
      <c r="B29" s="8">
        <f>B30+B31</f>
        <v>6420</v>
      </c>
      <c r="C29" s="8">
        <f>C30+C31</f>
        <v>79</v>
      </c>
      <c r="D29" s="8">
        <f>D30+D31</f>
        <v>0</v>
      </c>
      <c r="E29" s="8">
        <f>E30+E31</f>
        <v>6</v>
      </c>
      <c r="F29" s="8">
        <f t="shared" si="0"/>
        <v>6505</v>
      </c>
    </row>
    <row r="30" spans="1:6" ht="20.25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ht="20.25">
      <c r="A31" s="9" t="s">
        <v>8</v>
      </c>
      <c r="B31" s="10">
        <v>6420</v>
      </c>
      <c r="C31" s="10">
        <v>79</v>
      </c>
      <c r="D31" s="10">
        <v>0</v>
      </c>
      <c r="E31" s="10">
        <v>6</v>
      </c>
      <c r="F31" s="10">
        <f t="shared" si="0"/>
        <v>6505</v>
      </c>
    </row>
    <row r="32" spans="1:6" ht="20.25">
      <c r="A32" s="7" t="s">
        <v>17</v>
      </c>
      <c r="B32" s="8">
        <f>B33+B34</f>
        <v>568</v>
      </c>
      <c r="C32" s="8">
        <f>C33+C34</f>
        <v>477</v>
      </c>
      <c r="D32" s="8">
        <f>D33+D34</f>
        <v>145</v>
      </c>
      <c r="E32" s="8">
        <f>E33+E34</f>
        <v>821</v>
      </c>
      <c r="F32" s="8">
        <f t="shared" si="0"/>
        <v>2011</v>
      </c>
    </row>
    <row r="33" spans="1:6" ht="20.25">
      <c r="A33" s="9" t="s">
        <v>7</v>
      </c>
      <c r="B33" s="10">
        <v>93</v>
      </c>
      <c r="C33" s="10">
        <v>283</v>
      </c>
      <c r="D33" s="10">
        <v>58</v>
      </c>
      <c r="E33" s="10">
        <v>771</v>
      </c>
      <c r="F33" s="11">
        <f t="shared" si="0"/>
        <v>1205</v>
      </c>
    </row>
    <row r="34" spans="1:6" ht="20.25">
      <c r="A34" s="9" t="s">
        <v>8</v>
      </c>
      <c r="B34" s="10">
        <v>475</v>
      </c>
      <c r="C34" s="10">
        <v>194</v>
      </c>
      <c r="D34" s="10">
        <v>87</v>
      </c>
      <c r="E34" s="10">
        <v>50</v>
      </c>
      <c r="F34" s="10">
        <f t="shared" si="0"/>
        <v>806</v>
      </c>
    </row>
    <row r="35" spans="1:6" ht="20.25">
      <c r="A35" s="7" t="s">
        <v>18</v>
      </c>
      <c r="B35" s="8">
        <f>B36+B37</f>
        <v>117318</v>
      </c>
      <c r="C35" s="8">
        <f>C36+C37</f>
        <v>45436</v>
      </c>
      <c r="D35" s="8">
        <f>D36+D37</f>
        <v>17354</v>
      </c>
      <c r="E35" s="8">
        <f>E36+E37</f>
        <v>20401</v>
      </c>
      <c r="F35" s="8">
        <f t="shared" si="0"/>
        <v>200509</v>
      </c>
    </row>
    <row r="36" spans="1:6" ht="20.25">
      <c r="A36" s="9" t="s">
        <v>19</v>
      </c>
      <c r="B36" s="10">
        <f aca="true" t="shared" si="1" ref="B36:E37">B6+B9+B12+B15+B18+B21+B24+B27+B30+B33</f>
        <v>12500</v>
      </c>
      <c r="C36" s="10">
        <f t="shared" si="1"/>
        <v>17753</v>
      </c>
      <c r="D36" s="10">
        <f t="shared" si="1"/>
        <v>1767</v>
      </c>
      <c r="E36" s="10">
        <f t="shared" si="1"/>
        <v>16820</v>
      </c>
      <c r="F36" s="11">
        <f t="shared" si="0"/>
        <v>48840</v>
      </c>
    </row>
    <row r="37" spans="1:6" ht="20.25">
      <c r="A37" s="9" t="s">
        <v>20</v>
      </c>
      <c r="B37" s="10">
        <f t="shared" si="1"/>
        <v>104818</v>
      </c>
      <c r="C37" s="10">
        <f t="shared" si="1"/>
        <v>27683</v>
      </c>
      <c r="D37" s="10">
        <f t="shared" si="1"/>
        <v>15587</v>
      </c>
      <c r="E37" s="10">
        <f t="shared" si="1"/>
        <v>3581</v>
      </c>
      <c r="F37" s="10">
        <f t="shared" si="0"/>
        <v>151669</v>
      </c>
    </row>
    <row r="38" spans="1:6" ht="20.25">
      <c r="A38" s="7" t="s">
        <v>21</v>
      </c>
      <c r="B38" s="8">
        <v>52775</v>
      </c>
      <c r="C38" s="8">
        <v>1118</v>
      </c>
      <c r="D38" s="8">
        <v>3515</v>
      </c>
      <c r="E38" s="8">
        <v>28993</v>
      </c>
      <c r="F38" s="8">
        <f t="shared" si="0"/>
        <v>86401</v>
      </c>
    </row>
    <row r="39" spans="1:6" ht="20.25">
      <c r="A39" s="7" t="s">
        <v>22</v>
      </c>
      <c r="B39" s="8">
        <v>0</v>
      </c>
      <c r="C39" s="8">
        <v>0</v>
      </c>
      <c r="D39" s="8">
        <v>0</v>
      </c>
      <c r="E39" s="8">
        <v>0</v>
      </c>
      <c r="F39" s="8">
        <f t="shared" si="0"/>
        <v>0</v>
      </c>
    </row>
    <row r="40" spans="1:6" ht="20.25">
      <c r="A40" s="7" t="s">
        <v>23</v>
      </c>
      <c r="B40" s="8">
        <v>0</v>
      </c>
      <c r="C40" s="8">
        <v>6</v>
      </c>
      <c r="D40" s="8">
        <v>18</v>
      </c>
      <c r="E40" s="8">
        <v>6</v>
      </c>
      <c r="F40" s="8">
        <f t="shared" si="0"/>
        <v>30</v>
      </c>
    </row>
    <row r="41" spans="1:6" ht="20.25">
      <c r="A41" s="12" t="s">
        <v>24</v>
      </c>
      <c r="B41" s="8">
        <f>B35+B38+B39+B40</f>
        <v>170093</v>
      </c>
      <c r="C41" s="8">
        <f>C35+C38+C39+C40</f>
        <v>46560</v>
      </c>
      <c r="D41" s="8">
        <f>D35+D38+D39+D40</f>
        <v>20887</v>
      </c>
      <c r="E41" s="8">
        <f>E35+E38+E39+E40</f>
        <v>49400</v>
      </c>
      <c r="F41" s="8">
        <f t="shared" si="0"/>
        <v>286940</v>
      </c>
    </row>
    <row r="42" ht="18">
      <c r="A42" s="14" t="s">
        <v>27</v>
      </c>
    </row>
  </sheetData>
  <mergeCells count="3">
    <mergeCell ref="A2:A3"/>
    <mergeCell ref="B2:B3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2008-09-06T19:43:18Z</dcterms:modified>
  <cp:category/>
  <cp:version/>
  <cp:contentType/>
  <cp:contentStatus/>
</cp:coreProperties>
</file>