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<sst xmlns="http://schemas.openxmlformats.org/spreadsheetml/2006/main" count="45" uniqueCount="27">
  <si>
    <t>البيان</t>
  </si>
  <si>
    <t>الات ومعدات</t>
  </si>
  <si>
    <t>وسائل نقل</t>
  </si>
  <si>
    <t>أثــاث وأصول ثابتة أخرى</t>
  </si>
  <si>
    <t>الإجمالي</t>
  </si>
  <si>
    <t>الزراعة والغابات والصيد</t>
  </si>
  <si>
    <t xml:space="preserve">  - قطــاع عـــام</t>
  </si>
  <si>
    <t xml:space="preserve">  - قطــاع خــاص</t>
  </si>
  <si>
    <t>الصناعات الاستخراجية</t>
  </si>
  <si>
    <t>الصناعات التحويلية</t>
  </si>
  <si>
    <t xml:space="preserve">الكهرباء والمياه  </t>
  </si>
  <si>
    <t>التشييد والبناء</t>
  </si>
  <si>
    <t>تجارة الجملة والتجزئة والمطاعم والفنادق والإصلاح</t>
  </si>
  <si>
    <t xml:space="preserve">النقل و التخزين و الاتصالات </t>
  </si>
  <si>
    <t>التمويل والتامين</t>
  </si>
  <si>
    <t>العقارات وخدمات الاعمال</t>
  </si>
  <si>
    <t xml:space="preserve">الخدمات الشخصية وخدمات المجتمع </t>
  </si>
  <si>
    <t xml:space="preserve">أ_ إجمالي الصناعات </t>
  </si>
  <si>
    <t>- إجمالي القطــاع العـــام</t>
  </si>
  <si>
    <t>- إجمالي القطــاع الخــاص</t>
  </si>
  <si>
    <t>ب_ منتجوا الخدمات الحكومية</t>
  </si>
  <si>
    <t>ج_ القطاع العائلي ( خدمات المنازل )</t>
  </si>
  <si>
    <t xml:space="preserve">د_ منتجوا الهيئات اللاربحية التى تخدم العائلات </t>
  </si>
  <si>
    <t>الإجمالي العام</t>
  </si>
  <si>
    <t xml:space="preserve">مباني وتحسينات
</t>
  </si>
  <si>
    <t xml:space="preserve"> التكوين الرأسمالي بحسب الأنشطة الاقتصادية وقطاعات الملكية ( عام ــ خاص ) للعام 2006م  ( بملايين الريالات)* </t>
  </si>
  <si>
    <t xml:space="preserve">*بيانات فعلية اولية
الجهاز المركزي للإحصاء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</si>
</sst>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mohammad bold art 1"/>
      <family val="2"/>
    </font>
    <font>
      <sz val="14"/>
      <name val="mohammad bold art 1"/>
      <family val="2"/>
    </font>
    <font>
      <b/>
      <sz val="13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/>
      <bottom/>
    </border>
    <border>
      <left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medium"/>
      <bottom/>
    </border>
    <border>
      <left style="double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double"/>
      <top style="medium"/>
      <bottom/>
    </border>
    <border>
      <left style="double"/>
      <right style="double"/>
      <top style="double"/>
      <bottom style="thin"/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 style="double"/>
      <right style="double"/>
      <top style="thin"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3" fillId="2" borderId="1" xfId="20" applyFont="1" applyFill="1" applyBorder="1" applyAlignment="1">
      <alignment horizontal="center" vertical="center" wrapText="1" readingOrder="2"/>
      <protection/>
    </xf>
    <xf numFmtId="0" fontId="3" fillId="2" borderId="2" xfId="20" applyFont="1" applyFill="1" applyBorder="1" applyAlignment="1">
      <alignment horizontal="center" vertical="center" wrapText="1" readingOrder="2"/>
      <protection/>
    </xf>
    <xf numFmtId="0" fontId="4" fillId="3" borderId="3" xfId="20" applyFont="1" applyFill="1" applyBorder="1" applyAlignment="1">
      <alignment horizontal="center" vertical="center" wrapText="1"/>
      <protection/>
    </xf>
    <xf numFmtId="0" fontId="5" fillId="3" borderId="4" xfId="20" applyFont="1" applyFill="1" applyBorder="1" applyAlignment="1">
      <alignment horizontal="center" vertical="center" wrapText="1" readingOrder="2"/>
      <protection/>
    </xf>
    <xf numFmtId="0" fontId="3" fillId="2" borderId="5" xfId="20" applyFont="1" applyFill="1" applyBorder="1" applyAlignment="1">
      <alignment horizontal="right" vertical="center" wrapText="1" readingOrder="2"/>
      <protection/>
    </xf>
    <xf numFmtId="1" fontId="2" fillId="2" borderId="6" xfId="20" applyNumberFormat="1" applyFont="1" applyFill="1" applyBorder="1" applyAlignment="1">
      <alignment horizontal="center" vertical="center"/>
      <protection/>
    </xf>
    <xf numFmtId="1" fontId="2" fillId="2" borderId="7" xfId="20" applyNumberFormat="1" applyFont="1" applyFill="1" applyBorder="1" applyAlignment="1">
      <alignment horizontal="center" vertical="center"/>
      <protection/>
    </xf>
    <xf numFmtId="1" fontId="2" fillId="2" borderId="8" xfId="20" applyNumberFormat="1" applyFont="1" applyFill="1" applyBorder="1" applyAlignment="1">
      <alignment horizontal="center" vertical="center"/>
      <protection/>
    </xf>
    <xf numFmtId="1" fontId="2" fillId="2" borderId="9" xfId="20" applyNumberFormat="1" applyFont="1" applyFill="1" applyBorder="1" applyAlignment="1">
      <alignment horizontal="center" vertical="center"/>
      <protection/>
    </xf>
    <xf numFmtId="49" fontId="3" fillId="3" borderId="5" xfId="20" applyNumberFormat="1" applyFont="1" applyFill="1" applyBorder="1" applyAlignment="1">
      <alignment horizontal="center" vertical="center" wrapText="1" readingOrder="2"/>
      <protection/>
    </xf>
    <xf numFmtId="1" fontId="2" fillId="0" borderId="6" xfId="20" applyNumberFormat="1" applyFont="1" applyFill="1" applyBorder="1" applyAlignment="1">
      <alignment horizontal="center" vertical="center"/>
      <protection/>
    </xf>
    <xf numFmtId="1" fontId="2" fillId="0" borderId="7" xfId="20" applyNumberFormat="1" applyFont="1" applyFill="1" applyBorder="1" applyAlignment="1">
      <alignment horizontal="center" vertical="center"/>
      <protection/>
    </xf>
    <xf numFmtId="1" fontId="2" fillId="0" borderId="8" xfId="20" applyNumberFormat="1" applyFont="1" applyFill="1" applyBorder="1" applyAlignment="1">
      <alignment horizontal="center" vertical="center"/>
      <protection/>
    </xf>
    <xf numFmtId="1" fontId="2" fillId="0" borderId="9" xfId="20" applyNumberFormat="1" applyFont="1" applyFill="1" applyBorder="1" applyAlignment="1">
      <alignment horizontal="center" vertical="center"/>
      <protection/>
    </xf>
    <xf numFmtId="1" fontId="2" fillId="3" borderId="6" xfId="20" applyNumberFormat="1" applyFont="1" applyFill="1" applyBorder="1" applyAlignment="1">
      <alignment horizontal="center" vertical="center"/>
      <protection/>
    </xf>
    <xf numFmtId="1" fontId="2" fillId="3" borderId="7" xfId="20" applyNumberFormat="1" applyFont="1" applyFill="1" applyBorder="1" applyAlignment="1">
      <alignment horizontal="center" vertical="center"/>
      <protection/>
    </xf>
    <xf numFmtId="1" fontId="2" fillId="3" borderId="8" xfId="20" applyNumberFormat="1" applyFont="1" applyFill="1" applyBorder="1" applyAlignment="1">
      <alignment horizontal="center" vertical="center"/>
      <protection/>
    </xf>
    <xf numFmtId="1" fontId="2" fillId="3" borderId="9" xfId="20" applyNumberFormat="1" applyFont="1" applyFill="1" applyBorder="1" applyAlignment="1">
      <alignment horizontal="center" vertical="center"/>
      <protection/>
    </xf>
    <xf numFmtId="1" fontId="2" fillId="2" borderId="10" xfId="20" applyNumberFormat="1" applyFont="1" applyFill="1" applyBorder="1" applyAlignment="1">
      <alignment horizontal="center" vertical="center"/>
      <protection/>
    </xf>
    <xf numFmtId="1" fontId="2" fillId="2" borderId="11" xfId="20" applyNumberFormat="1" applyFont="1" applyFill="1" applyBorder="1" applyAlignment="1">
      <alignment horizontal="center" vertical="center"/>
      <protection/>
    </xf>
    <xf numFmtId="1" fontId="2" fillId="2" borderId="5" xfId="20" applyNumberFormat="1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right" vertical="center" wrapText="1" readingOrder="2"/>
      <protection/>
    </xf>
    <xf numFmtId="1" fontId="2" fillId="2" borderId="13" xfId="20" applyNumberFormat="1" applyFont="1" applyFill="1" applyBorder="1" applyAlignment="1">
      <alignment horizontal="center" vertical="center"/>
      <protection/>
    </xf>
    <xf numFmtId="1" fontId="2" fillId="2" borderId="14" xfId="20" applyNumberFormat="1" applyFont="1" applyFill="1" applyBorder="1" applyAlignment="1">
      <alignment horizontal="center" vertical="center"/>
      <protection/>
    </xf>
    <xf numFmtId="1" fontId="2" fillId="2" borderId="15" xfId="20" applyNumberFormat="1" applyFont="1" applyFill="1" applyBorder="1" applyAlignment="1">
      <alignment horizontal="center" vertical="center"/>
      <protection/>
    </xf>
    <xf numFmtId="1" fontId="2" fillId="2" borderId="16" xfId="20" applyNumberFormat="1" applyFont="1" applyFill="1" applyBorder="1" applyAlignment="1">
      <alignment horizontal="center" vertical="center"/>
      <protection/>
    </xf>
    <xf numFmtId="49" fontId="3" fillId="3" borderId="17" xfId="20" applyNumberFormat="1" applyFont="1" applyFill="1" applyBorder="1" applyAlignment="1">
      <alignment horizontal="center" vertical="center" wrapText="1" readingOrder="2"/>
      <protection/>
    </xf>
    <xf numFmtId="1" fontId="2" fillId="0" borderId="18" xfId="20" applyNumberFormat="1" applyFont="1" applyFill="1" applyBorder="1" applyAlignment="1">
      <alignment horizontal="center" vertical="center"/>
      <protection/>
    </xf>
    <xf numFmtId="1" fontId="2" fillId="0" borderId="19" xfId="20" applyNumberFormat="1" applyFont="1" applyFill="1" applyBorder="1" applyAlignment="1">
      <alignment horizontal="center" vertical="center"/>
      <protection/>
    </xf>
    <xf numFmtId="1" fontId="2" fillId="0" borderId="20" xfId="20" applyNumberFormat="1" applyFont="1" applyFill="1" applyBorder="1" applyAlignment="1">
      <alignment horizontal="center" vertical="center"/>
      <protection/>
    </xf>
    <xf numFmtId="1" fontId="2" fillId="0" borderId="21" xfId="20" applyNumberFormat="1" applyFont="1" applyFill="1" applyBorder="1" applyAlignment="1">
      <alignment horizontal="center" vertical="center"/>
      <protection/>
    </xf>
    <xf numFmtId="49" fontId="3" fillId="3" borderId="22" xfId="20" applyNumberFormat="1" applyFont="1" applyFill="1" applyBorder="1" applyAlignment="1">
      <alignment horizontal="center" vertical="center" wrapText="1" readingOrder="2"/>
      <protection/>
    </xf>
    <xf numFmtId="1" fontId="2" fillId="3" borderId="23" xfId="20" applyNumberFormat="1" applyFont="1" applyFill="1" applyBorder="1" applyAlignment="1">
      <alignment horizontal="center" vertical="center"/>
      <protection/>
    </xf>
    <xf numFmtId="1" fontId="2" fillId="3" borderId="24" xfId="20" applyNumberFormat="1" applyFont="1" applyFill="1" applyBorder="1" applyAlignment="1">
      <alignment horizontal="center" vertical="center"/>
      <protection/>
    </xf>
    <xf numFmtId="1" fontId="2" fillId="3" borderId="25" xfId="20" applyNumberFormat="1" applyFont="1" applyFill="1" applyBorder="1" applyAlignment="1">
      <alignment horizontal="center" vertical="center"/>
      <protection/>
    </xf>
    <xf numFmtId="1" fontId="2" fillId="3" borderId="26" xfId="20" applyNumberFormat="1" applyFont="1" applyFill="1" applyBorder="1" applyAlignment="1">
      <alignment horizontal="center" vertical="center"/>
      <protection/>
    </xf>
    <xf numFmtId="0" fontId="3" fillId="2" borderId="27" xfId="20" applyFont="1" applyFill="1" applyBorder="1" applyAlignment="1">
      <alignment horizontal="right" vertical="center" wrapText="1" readingOrder="2"/>
      <protection/>
    </xf>
    <xf numFmtId="0" fontId="3" fillId="2" borderId="28" xfId="20" applyFont="1" applyFill="1" applyBorder="1" applyAlignment="1">
      <alignment vertical="center" wrapText="1"/>
      <protection/>
    </xf>
    <xf numFmtId="1" fontId="2" fillId="2" borderId="29" xfId="20" applyNumberFormat="1" applyFont="1" applyFill="1" applyBorder="1" applyAlignment="1">
      <alignment horizontal="center" vertical="center"/>
      <protection/>
    </xf>
    <xf numFmtId="1" fontId="2" fillId="2" borderId="30" xfId="20" applyNumberFormat="1" applyFont="1" applyFill="1" applyBorder="1" applyAlignment="1">
      <alignment horizontal="center" vertical="center"/>
      <protection/>
    </xf>
    <xf numFmtId="1" fontId="2" fillId="2" borderId="31" xfId="20" applyNumberFormat="1" applyFont="1" applyFill="1" applyBorder="1" applyAlignment="1">
      <alignment horizontal="center" vertical="center"/>
      <protection/>
    </xf>
    <xf numFmtId="0" fontId="2" fillId="2" borderId="3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0" fontId="3" fillId="4" borderId="33" xfId="20" applyFont="1" applyFill="1" applyBorder="1" applyAlignment="1">
      <alignment horizontal="center" vertical="center" wrapText="1" readingOrder="2"/>
      <protection/>
    </xf>
    <xf numFmtId="0" fontId="3" fillId="4" borderId="34" xfId="20" applyFont="1" applyFill="1" applyBorder="1" applyAlignment="1">
      <alignment horizontal="center" vertical="center" wrapText="1" readingOrder="2"/>
      <protection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ملف رئيسي_ج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rightToLeft="1" tabSelected="1" view="pageBreakPreview" zoomScale="60" workbookViewId="0" topLeftCell="A1">
      <selection activeCell="B6" sqref="B6"/>
    </sheetView>
  </sheetViews>
  <sheetFormatPr defaultColWidth="30.7109375" defaultRowHeight="15"/>
  <sheetData>
    <row r="1" spans="1:6" ht="42" customHeight="1" thickBot="1">
      <c r="A1" s="46" t="s">
        <v>25</v>
      </c>
      <c r="B1" s="46"/>
      <c r="C1" s="46"/>
      <c r="D1" s="46"/>
      <c r="E1" s="46"/>
      <c r="F1" s="46"/>
    </row>
    <row r="2" spans="1:6" ht="54.75" thickTop="1">
      <c r="A2" s="42" t="s">
        <v>0</v>
      </c>
      <c r="B2" s="43" t="s">
        <v>24</v>
      </c>
      <c r="C2" s="1" t="s">
        <v>1</v>
      </c>
      <c r="D2" s="1" t="s">
        <v>2</v>
      </c>
      <c r="E2" s="1" t="s">
        <v>3</v>
      </c>
      <c r="F2" s="2" t="s">
        <v>4</v>
      </c>
    </row>
    <row r="3" spans="1:6" ht="20.25">
      <c r="A3" s="3"/>
      <c r="B3" s="3"/>
      <c r="C3" s="4"/>
      <c r="D3" s="4"/>
      <c r="E3" s="4"/>
      <c r="F3" s="4"/>
    </row>
    <row r="4" spans="1:6" ht="20.25">
      <c r="A4" s="5" t="s">
        <v>5</v>
      </c>
      <c r="B4" s="6">
        <f>B5+B6</f>
        <v>51599</v>
      </c>
      <c r="C4" s="7">
        <f>C5+C6</f>
        <v>3141</v>
      </c>
      <c r="D4" s="8">
        <f>D5+D6</f>
        <v>2336</v>
      </c>
      <c r="E4" s="9">
        <f>E5+E6</f>
        <v>3030</v>
      </c>
      <c r="F4" s="9">
        <f aca="true" t="shared" si="0" ref="F4:F39">B4+C4+D4+E4</f>
        <v>60106</v>
      </c>
    </row>
    <row r="5" spans="1:6" ht="20.25">
      <c r="A5" s="10" t="s">
        <v>6</v>
      </c>
      <c r="B5" s="11">
        <v>4436</v>
      </c>
      <c r="C5" s="12">
        <v>2080</v>
      </c>
      <c r="D5" s="13">
        <v>97</v>
      </c>
      <c r="E5" s="14">
        <v>142</v>
      </c>
      <c r="F5" s="14">
        <f t="shared" si="0"/>
        <v>6755</v>
      </c>
    </row>
    <row r="6" spans="1:6" ht="20.25">
      <c r="A6" s="10" t="s">
        <v>7</v>
      </c>
      <c r="B6" s="15">
        <v>47163</v>
      </c>
      <c r="C6" s="16">
        <v>1061</v>
      </c>
      <c r="D6" s="17">
        <v>2239</v>
      </c>
      <c r="E6" s="18">
        <v>2888</v>
      </c>
      <c r="F6" s="18">
        <f t="shared" si="0"/>
        <v>53351</v>
      </c>
    </row>
    <row r="7" spans="1:6" ht="20.25">
      <c r="A7" s="5" t="s">
        <v>8</v>
      </c>
      <c r="B7" s="6">
        <f>B8+B9</f>
        <v>57415</v>
      </c>
      <c r="C7" s="7">
        <f>C8+C9</f>
        <v>9046</v>
      </c>
      <c r="D7" s="8">
        <f>D8+D9</f>
        <v>12173</v>
      </c>
      <c r="E7" s="9">
        <f>E8+E9</f>
        <v>13231</v>
      </c>
      <c r="F7" s="9">
        <f t="shared" si="0"/>
        <v>91865</v>
      </c>
    </row>
    <row r="8" spans="1:6" ht="20.25">
      <c r="A8" s="10" t="s">
        <v>6</v>
      </c>
      <c r="B8" s="11">
        <v>4544</v>
      </c>
      <c r="C8" s="12">
        <v>602</v>
      </c>
      <c r="D8" s="13">
        <v>488</v>
      </c>
      <c r="E8" s="14">
        <v>128</v>
      </c>
      <c r="F8" s="14">
        <f t="shared" si="0"/>
        <v>5762</v>
      </c>
    </row>
    <row r="9" spans="1:6" ht="20.25">
      <c r="A9" s="10" t="s">
        <v>7</v>
      </c>
      <c r="B9" s="15">
        <v>52871</v>
      </c>
      <c r="C9" s="16">
        <v>8444</v>
      </c>
      <c r="D9" s="17">
        <v>11685</v>
      </c>
      <c r="E9" s="18">
        <v>13103</v>
      </c>
      <c r="F9" s="18">
        <f t="shared" si="0"/>
        <v>86103</v>
      </c>
    </row>
    <row r="10" spans="1:6" ht="20.25">
      <c r="A10" s="5" t="s">
        <v>9</v>
      </c>
      <c r="B10" s="19">
        <f>B11+B12</f>
        <v>8150</v>
      </c>
      <c r="C10" s="7">
        <f>C11+C12</f>
        <v>12553</v>
      </c>
      <c r="D10" s="7">
        <f>D11+D12</f>
        <v>2091</v>
      </c>
      <c r="E10" s="20">
        <f>E11+E12</f>
        <v>1287</v>
      </c>
      <c r="F10" s="21">
        <f t="shared" si="0"/>
        <v>24081</v>
      </c>
    </row>
    <row r="11" spans="1:6" ht="20.25">
      <c r="A11" s="10" t="s">
        <v>6</v>
      </c>
      <c r="B11" s="11">
        <v>2026</v>
      </c>
      <c r="C11" s="12">
        <v>11713</v>
      </c>
      <c r="D11" s="13">
        <v>565</v>
      </c>
      <c r="E11" s="14">
        <v>251</v>
      </c>
      <c r="F11" s="14">
        <f t="shared" si="0"/>
        <v>14555</v>
      </c>
    </row>
    <row r="12" spans="1:6" ht="20.25">
      <c r="A12" s="10" t="s">
        <v>7</v>
      </c>
      <c r="B12" s="15">
        <v>6124</v>
      </c>
      <c r="C12" s="16">
        <v>840</v>
      </c>
      <c r="D12" s="17">
        <v>1526</v>
      </c>
      <c r="E12" s="18">
        <v>1036</v>
      </c>
      <c r="F12" s="18">
        <f t="shared" si="0"/>
        <v>9526</v>
      </c>
    </row>
    <row r="13" spans="1:6" ht="20.25">
      <c r="A13" s="5" t="s">
        <v>10</v>
      </c>
      <c r="B13" s="6">
        <f>B14+B15</f>
        <v>37498</v>
      </c>
      <c r="C13" s="7">
        <f>C14+C15</f>
        <v>38767</v>
      </c>
      <c r="D13" s="8">
        <f>D14+D15</f>
        <v>11847</v>
      </c>
      <c r="E13" s="9">
        <f>E14+E15</f>
        <v>10605</v>
      </c>
      <c r="F13" s="9">
        <f t="shared" si="0"/>
        <v>98717</v>
      </c>
    </row>
    <row r="14" spans="1:6" ht="20.25">
      <c r="A14" s="10" t="s">
        <v>6</v>
      </c>
      <c r="B14" s="11">
        <v>17058</v>
      </c>
      <c r="C14" s="12">
        <v>26107</v>
      </c>
      <c r="D14" s="13">
        <v>259</v>
      </c>
      <c r="E14" s="14">
        <v>1008</v>
      </c>
      <c r="F14" s="14">
        <f t="shared" si="0"/>
        <v>44432</v>
      </c>
    </row>
    <row r="15" spans="1:6" ht="20.25">
      <c r="A15" s="10" t="s">
        <v>7</v>
      </c>
      <c r="B15" s="15">
        <v>20440</v>
      </c>
      <c r="C15" s="16">
        <v>12660</v>
      </c>
      <c r="D15" s="17">
        <v>11588</v>
      </c>
      <c r="E15" s="18">
        <v>9597</v>
      </c>
      <c r="F15" s="18">
        <f t="shared" si="0"/>
        <v>54285</v>
      </c>
    </row>
    <row r="16" spans="1:6" ht="20.25">
      <c r="A16" s="5" t="s">
        <v>11</v>
      </c>
      <c r="B16" s="6">
        <f>B17+B18</f>
        <v>3031</v>
      </c>
      <c r="C16" s="7">
        <f>C17+C18</f>
        <v>2719</v>
      </c>
      <c r="D16" s="8">
        <f>D17+D18</f>
        <v>2595</v>
      </c>
      <c r="E16" s="9">
        <f>E17+E18</f>
        <v>2922</v>
      </c>
      <c r="F16" s="9">
        <f>B16+C16+D16+E16</f>
        <v>11267</v>
      </c>
    </row>
    <row r="17" spans="1:6" ht="20.25">
      <c r="A17" s="10" t="s">
        <v>6</v>
      </c>
      <c r="B17" s="11">
        <v>50</v>
      </c>
      <c r="C17" s="12">
        <v>550</v>
      </c>
      <c r="D17" s="13">
        <v>50</v>
      </c>
      <c r="E17" s="14">
        <v>15</v>
      </c>
      <c r="F17" s="14">
        <f t="shared" si="0"/>
        <v>665</v>
      </c>
    </row>
    <row r="18" spans="1:6" ht="20.25">
      <c r="A18" s="10" t="s">
        <v>7</v>
      </c>
      <c r="B18" s="15">
        <v>2981</v>
      </c>
      <c r="C18" s="16">
        <v>2169</v>
      </c>
      <c r="D18" s="17">
        <v>2545</v>
      </c>
      <c r="E18" s="18">
        <v>2907</v>
      </c>
      <c r="F18" s="18">
        <f t="shared" si="0"/>
        <v>10602</v>
      </c>
    </row>
    <row r="19" spans="1:6" ht="36">
      <c r="A19" s="5" t="s">
        <v>12</v>
      </c>
      <c r="B19" s="6">
        <f>B20+B21</f>
        <v>35371</v>
      </c>
      <c r="C19" s="7">
        <f>C20+C21</f>
        <v>2035</v>
      </c>
      <c r="D19" s="8">
        <f>D20+D21</f>
        <v>5393</v>
      </c>
      <c r="E19" s="9">
        <f>E20+E21</f>
        <v>2489</v>
      </c>
      <c r="F19" s="9">
        <f>B19+C19+D19+E19</f>
        <v>45288</v>
      </c>
    </row>
    <row r="20" spans="1:6" ht="20.25">
      <c r="A20" s="10" t="s">
        <v>6</v>
      </c>
      <c r="B20" s="11">
        <v>240</v>
      </c>
      <c r="C20" s="12">
        <v>98</v>
      </c>
      <c r="D20" s="13">
        <v>5</v>
      </c>
      <c r="E20" s="14">
        <v>4</v>
      </c>
      <c r="F20" s="14">
        <f t="shared" si="0"/>
        <v>347</v>
      </c>
    </row>
    <row r="21" spans="1:6" ht="20.25">
      <c r="A21" s="10" t="s">
        <v>7</v>
      </c>
      <c r="B21" s="15">
        <v>35131</v>
      </c>
      <c r="C21" s="16">
        <v>1937</v>
      </c>
      <c r="D21" s="17">
        <v>5388</v>
      </c>
      <c r="E21" s="18">
        <v>2485</v>
      </c>
      <c r="F21" s="18">
        <f t="shared" si="0"/>
        <v>44941</v>
      </c>
    </row>
    <row r="22" spans="1:6" ht="20.25">
      <c r="A22" s="5" t="s">
        <v>13</v>
      </c>
      <c r="B22" s="6">
        <f>B23+B24</f>
        <v>50878</v>
      </c>
      <c r="C22" s="7">
        <f>C23+C24</f>
        <v>18563</v>
      </c>
      <c r="D22" s="8">
        <f>D23+D24</f>
        <v>4106</v>
      </c>
      <c r="E22" s="9">
        <f>E23+E24</f>
        <v>6462</v>
      </c>
      <c r="F22" s="9">
        <f t="shared" si="0"/>
        <v>80009</v>
      </c>
    </row>
    <row r="23" spans="1:6" ht="20.25">
      <c r="A23" s="10" t="s">
        <v>6</v>
      </c>
      <c r="B23" s="11">
        <v>14674</v>
      </c>
      <c r="C23" s="12">
        <v>16572</v>
      </c>
      <c r="D23" s="13">
        <v>452</v>
      </c>
      <c r="E23" s="14">
        <v>1225</v>
      </c>
      <c r="F23" s="14">
        <f t="shared" si="0"/>
        <v>32923</v>
      </c>
    </row>
    <row r="24" spans="1:6" ht="20.25">
      <c r="A24" s="10" t="s">
        <v>7</v>
      </c>
      <c r="B24" s="15">
        <v>36204</v>
      </c>
      <c r="C24" s="16">
        <v>1991</v>
      </c>
      <c r="D24" s="17">
        <v>3654</v>
      </c>
      <c r="E24" s="18">
        <v>5237</v>
      </c>
      <c r="F24" s="18">
        <f t="shared" si="0"/>
        <v>47086</v>
      </c>
    </row>
    <row r="25" spans="1:6" ht="20.25">
      <c r="A25" s="5" t="s">
        <v>14</v>
      </c>
      <c r="B25" s="6">
        <f>B26+B27</f>
        <v>1675</v>
      </c>
      <c r="C25" s="7">
        <f>C26+C27</f>
        <v>1452</v>
      </c>
      <c r="D25" s="8">
        <f>D26+D27</f>
        <v>642</v>
      </c>
      <c r="E25" s="9">
        <f>E26+E27</f>
        <v>1153</v>
      </c>
      <c r="F25" s="9">
        <f t="shared" si="0"/>
        <v>4922</v>
      </c>
    </row>
    <row r="26" spans="1:6" ht="20.25">
      <c r="A26" s="10" t="s">
        <v>6</v>
      </c>
      <c r="B26" s="11">
        <v>1175</v>
      </c>
      <c r="C26" s="12">
        <v>1156</v>
      </c>
      <c r="D26" s="13">
        <v>232</v>
      </c>
      <c r="E26" s="14">
        <v>798</v>
      </c>
      <c r="F26" s="14">
        <f t="shared" si="0"/>
        <v>3361</v>
      </c>
    </row>
    <row r="27" spans="1:6" ht="20.25">
      <c r="A27" s="10" t="s">
        <v>7</v>
      </c>
      <c r="B27" s="15">
        <v>500</v>
      </c>
      <c r="C27" s="16">
        <v>296</v>
      </c>
      <c r="D27" s="17">
        <v>410</v>
      </c>
      <c r="E27" s="18">
        <v>355</v>
      </c>
      <c r="F27" s="18">
        <f t="shared" si="0"/>
        <v>1561</v>
      </c>
    </row>
    <row r="28" spans="1:6" ht="20.25">
      <c r="A28" s="5" t="s">
        <v>15</v>
      </c>
      <c r="B28" s="6">
        <f>B29+B30</f>
        <v>11513</v>
      </c>
      <c r="C28" s="7">
        <f>C29+C30</f>
        <v>115</v>
      </c>
      <c r="D28" s="8">
        <f>D29+D30</f>
        <v>0</v>
      </c>
      <c r="E28" s="9">
        <f>E29+E30</f>
        <v>125</v>
      </c>
      <c r="F28" s="9">
        <f t="shared" si="0"/>
        <v>11753</v>
      </c>
    </row>
    <row r="29" spans="1:6" ht="20.25">
      <c r="A29" s="10" t="s">
        <v>6</v>
      </c>
      <c r="B29" s="15">
        <v>0</v>
      </c>
      <c r="C29" s="16">
        <v>0</v>
      </c>
      <c r="D29" s="17">
        <v>0</v>
      </c>
      <c r="E29" s="18">
        <v>0</v>
      </c>
      <c r="F29" s="18">
        <f t="shared" si="0"/>
        <v>0</v>
      </c>
    </row>
    <row r="30" spans="1:6" ht="20.25">
      <c r="A30" s="10" t="s">
        <v>7</v>
      </c>
      <c r="B30" s="15">
        <v>11513</v>
      </c>
      <c r="C30" s="16">
        <v>115</v>
      </c>
      <c r="D30" s="17">
        <v>0</v>
      </c>
      <c r="E30" s="18">
        <v>125</v>
      </c>
      <c r="F30" s="18">
        <f t="shared" si="0"/>
        <v>11753</v>
      </c>
    </row>
    <row r="31" spans="1:6" ht="36">
      <c r="A31" s="5" t="s">
        <v>16</v>
      </c>
      <c r="B31" s="6">
        <f>B32+B33</f>
        <v>2227</v>
      </c>
      <c r="C31" s="7">
        <f>C32+C33</f>
        <v>3380</v>
      </c>
      <c r="D31" s="8">
        <f>D32+D33</f>
        <v>735</v>
      </c>
      <c r="E31" s="9">
        <f>E32+E33</f>
        <v>867</v>
      </c>
      <c r="F31" s="9">
        <f t="shared" si="0"/>
        <v>7209</v>
      </c>
    </row>
    <row r="32" spans="1:6" ht="20.25">
      <c r="A32" s="10" t="s">
        <v>6</v>
      </c>
      <c r="B32" s="11">
        <v>1282</v>
      </c>
      <c r="C32" s="12">
        <v>2813</v>
      </c>
      <c r="D32" s="13">
        <v>61</v>
      </c>
      <c r="E32" s="14">
        <v>61</v>
      </c>
      <c r="F32" s="14">
        <f t="shared" si="0"/>
        <v>4217</v>
      </c>
    </row>
    <row r="33" spans="1:6" ht="21" thickBot="1">
      <c r="A33" s="10" t="s">
        <v>7</v>
      </c>
      <c r="B33" s="15">
        <v>945</v>
      </c>
      <c r="C33" s="16">
        <v>567</v>
      </c>
      <c r="D33" s="17">
        <v>674</v>
      </c>
      <c r="E33" s="18">
        <v>806</v>
      </c>
      <c r="F33" s="18">
        <f t="shared" si="0"/>
        <v>2992</v>
      </c>
    </row>
    <row r="34" spans="1:6" ht="21" thickBot="1">
      <c r="A34" s="22" t="s">
        <v>17</v>
      </c>
      <c r="B34" s="23">
        <f>B35+B36</f>
        <v>259357</v>
      </c>
      <c r="C34" s="24">
        <f>C35+C36</f>
        <v>91771</v>
      </c>
      <c r="D34" s="25">
        <f>D35+D36</f>
        <v>41918</v>
      </c>
      <c r="E34" s="26">
        <f>E35+E36</f>
        <v>42171</v>
      </c>
      <c r="F34" s="26">
        <f t="shared" si="0"/>
        <v>435217</v>
      </c>
    </row>
    <row r="35" spans="1:6" ht="21" thickTop="1">
      <c r="A35" s="27" t="s">
        <v>18</v>
      </c>
      <c r="B35" s="28">
        <f aca="true" t="shared" si="1" ref="B35:E36">B5+B8+B11+B14+B17+B20+B23+B26+B29+B32</f>
        <v>45485</v>
      </c>
      <c r="C35" s="29">
        <f t="shared" si="1"/>
        <v>61691</v>
      </c>
      <c r="D35" s="30">
        <f t="shared" si="1"/>
        <v>2209</v>
      </c>
      <c r="E35" s="31">
        <f t="shared" si="1"/>
        <v>3632</v>
      </c>
      <c r="F35" s="31">
        <f t="shared" si="0"/>
        <v>113017</v>
      </c>
    </row>
    <row r="36" spans="1:6" ht="21" thickBot="1">
      <c r="A36" s="32" t="s">
        <v>19</v>
      </c>
      <c r="B36" s="33">
        <f t="shared" si="1"/>
        <v>213872</v>
      </c>
      <c r="C36" s="34">
        <f t="shared" si="1"/>
        <v>30080</v>
      </c>
      <c r="D36" s="35">
        <f t="shared" si="1"/>
        <v>39709</v>
      </c>
      <c r="E36" s="36">
        <f t="shared" si="1"/>
        <v>38539</v>
      </c>
      <c r="F36" s="36">
        <f t="shared" si="0"/>
        <v>322200</v>
      </c>
    </row>
    <row r="37" spans="1:6" ht="21" thickTop="1">
      <c r="A37" s="5" t="s">
        <v>20</v>
      </c>
      <c r="B37" s="6">
        <v>168281</v>
      </c>
      <c r="C37" s="7">
        <v>8589</v>
      </c>
      <c r="D37" s="8">
        <v>2115</v>
      </c>
      <c r="E37" s="9">
        <v>31745</v>
      </c>
      <c r="F37" s="9">
        <f t="shared" si="0"/>
        <v>210730</v>
      </c>
    </row>
    <row r="38" spans="1:6" ht="36">
      <c r="A38" s="5" t="s">
        <v>21</v>
      </c>
      <c r="B38" s="6">
        <v>0</v>
      </c>
      <c r="C38" s="7">
        <v>0</v>
      </c>
      <c r="D38" s="8">
        <v>0</v>
      </c>
      <c r="E38" s="9">
        <v>0</v>
      </c>
      <c r="F38" s="9">
        <f>B38+C38+D38+E38</f>
        <v>0</v>
      </c>
    </row>
    <row r="39" spans="1:6" ht="36.75" thickBot="1">
      <c r="A39" s="37" t="s">
        <v>22</v>
      </c>
      <c r="B39" s="6">
        <v>0</v>
      </c>
      <c r="C39" s="7">
        <v>6</v>
      </c>
      <c r="D39" s="8">
        <v>34</v>
      </c>
      <c r="E39" s="9">
        <v>4</v>
      </c>
      <c r="F39" s="9">
        <f t="shared" si="0"/>
        <v>44</v>
      </c>
    </row>
    <row r="40" spans="1:6" ht="21.75" thickBot="1" thickTop="1">
      <c r="A40" s="38" t="s">
        <v>23</v>
      </c>
      <c r="B40" s="39">
        <f>B4+B7+B10+B13+B16+B19+B22+B25+B28+B31+B37+B38+B39</f>
        <v>427638</v>
      </c>
      <c r="C40" s="40">
        <f>C4+C7+C10+C13+C16+C19+C22+C25+C28+C31+C37+C38+C39</f>
        <v>100366</v>
      </c>
      <c r="D40" s="40">
        <f>D4+D7+D10+D13+D16+D19+D22+D25+D28+D31+D37+D38+D39</f>
        <v>44067</v>
      </c>
      <c r="E40" s="41">
        <f>E4+E7+E10+E13+E16+E19+E22+E25+E28+E31+E37+E38+E39</f>
        <v>73920</v>
      </c>
      <c r="F40" s="41">
        <f>B40+C40+D40+E40</f>
        <v>645991</v>
      </c>
    </row>
    <row r="41" spans="1:2" ht="54.75" customHeight="1" thickTop="1">
      <c r="A41" s="44" t="s">
        <v>26</v>
      </c>
      <c r="B41" s="45"/>
    </row>
  </sheetData>
  <mergeCells count="2">
    <mergeCell ref="A41:B41"/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2008-09-06T19:44:19Z</dcterms:modified>
  <cp:category/>
  <cp:version/>
  <cp:contentType/>
  <cp:contentStatus/>
</cp:coreProperties>
</file>