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140" windowHeight="7230" tabRatio="684" activeTab="0"/>
  </bookViews>
  <sheets>
    <sheet name="7 - 10 " sheetId="1" r:id="rId1"/>
  </sheets>
  <externalReferences>
    <externalReference r:id="rId4"/>
  </externalReferences>
  <definedNames>
    <definedName name="_xlnm.Print_Area" localSheetId="0">'7 - 10 '!$A$1:$I$45</definedName>
  </definedNames>
  <calcPr fullCalcOnLoad="1"/>
</workbook>
</file>

<file path=xl/sharedStrings.xml><?xml version="1.0" encoding="utf-8"?>
<sst xmlns="http://schemas.openxmlformats.org/spreadsheetml/2006/main" count="85" uniqueCount="49">
  <si>
    <t>Item</t>
  </si>
  <si>
    <t>***توقعات .</t>
  </si>
  <si>
    <t>البيان</t>
  </si>
  <si>
    <r>
      <t xml:space="preserve">وسائل نقل
</t>
    </r>
    <r>
      <rPr>
        <b/>
        <sz val="14"/>
        <rFont val="Arial"/>
        <family val="2"/>
      </rPr>
      <t>Means of transportation</t>
    </r>
  </si>
  <si>
    <r>
      <t xml:space="preserve">الإجمالي
</t>
    </r>
    <r>
      <rPr>
        <b/>
        <sz val="14"/>
        <rFont val="Arial"/>
        <family val="2"/>
      </rPr>
      <t>Total</t>
    </r>
  </si>
  <si>
    <t>الزراعة والغابات والصيد</t>
  </si>
  <si>
    <t>Agriculture, Forestry and hunting</t>
  </si>
  <si>
    <t xml:space="preserve">  - قطــاع عـــام</t>
  </si>
  <si>
    <t>- Public sector</t>
  </si>
  <si>
    <t xml:space="preserve">  - قطــاع خــاص</t>
  </si>
  <si>
    <t xml:space="preserve">- Private sector  </t>
  </si>
  <si>
    <t>الصناعات الاستخراجية</t>
  </si>
  <si>
    <t>Mining and Quarrying</t>
  </si>
  <si>
    <t>الصناعات التحويلية</t>
  </si>
  <si>
    <t>Manufacturing</t>
  </si>
  <si>
    <t xml:space="preserve">الكهرباء والمياه  </t>
  </si>
  <si>
    <t>Electricity and water</t>
  </si>
  <si>
    <t>التشييد والبناء</t>
  </si>
  <si>
    <t>Construction and building</t>
  </si>
  <si>
    <t>تجارة الجملة والتجزئة والمطاعم والفنادق والإصلاح</t>
  </si>
  <si>
    <t>Wholesale and Retail Trade, restaurants, hotels and repairs</t>
  </si>
  <si>
    <t xml:space="preserve">النقل و التخزين و الاتصالات </t>
  </si>
  <si>
    <t>Transport, storage &amp; communications</t>
  </si>
  <si>
    <t>التمويل والتامين</t>
  </si>
  <si>
    <t>Financing and insurance</t>
  </si>
  <si>
    <t>Real Estate &amp; Business Services</t>
  </si>
  <si>
    <t xml:space="preserve">الخدمات الشخصية وخدمات المجتمع </t>
  </si>
  <si>
    <t>Community and personal services</t>
  </si>
  <si>
    <t xml:space="preserve">أ_ إجمالي الصناعات </t>
  </si>
  <si>
    <t xml:space="preserve"> A- Total of industries</t>
  </si>
  <si>
    <t>- إجمالي القطــاع العـــام</t>
  </si>
  <si>
    <t xml:space="preserve">- Total public sector </t>
  </si>
  <si>
    <t>- إجمالي القطــاع الخــاص</t>
  </si>
  <si>
    <t xml:space="preserve">- Total private sector </t>
  </si>
  <si>
    <t>B-Producers of Government Services</t>
  </si>
  <si>
    <t>C-Household Sector (houses's Services)</t>
  </si>
  <si>
    <t>D-Producers of Non-profit bodies serving families</t>
  </si>
  <si>
    <t>الإجمالي العام</t>
  </si>
  <si>
    <t>Grand total</t>
  </si>
  <si>
    <t>ج_ القطاع العائلي ( خدمات المنازل )</t>
  </si>
  <si>
    <t>*** Expectations.</t>
  </si>
  <si>
    <r>
      <t>أثــاث وأصول ثابتة أخرى</t>
    </r>
    <r>
      <rPr>
        <b/>
        <sz val="14"/>
        <rFont val="Arial"/>
        <family val="2"/>
      </rPr>
      <t xml:space="preserve">
 Other Fixed Assets and furniture</t>
    </r>
  </si>
  <si>
    <r>
      <t xml:space="preserve">الات ومعدات
</t>
    </r>
    <r>
      <rPr>
        <b/>
        <sz val="14"/>
        <rFont val="Arial"/>
        <family val="2"/>
      </rPr>
      <t>Equipments &amp; machinery</t>
    </r>
  </si>
  <si>
    <t>العقارات وخدمات الاعمال</t>
  </si>
  <si>
    <t>ب_ منتجوا الخدمات الحكومية</t>
  </si>
  <si>
    <t xml:space="preserve">د_ منتجوا الهيئات اللاربحية التى تخدم العائلات </t>
  </si>
  <si>
    <r>
      <t xml:space="preserve">مباني وانشاءات
</t>
    </r>
    <r>
      <rPr>
        <b/>
        <sz val="14"/>
        <rFont val="Arial"/>
        <family val="2"/>
      </rPr>
      <t>Constructio</t>
    </r>
    <r>
      <rPr>
        <b/>
        <sz val="16"/>
        <rFont val="Arial"/>
        <family val="2"/>
      </rPr>
      <t>n</t>
    </r>
    <r>
      <rPr>
        <b/>
        <sz val="14"/>
        <rFont val="Arial"/>
        <family val="2"/>
      </rPr>
      <t>&amp; Establishment</t>
    </r>
  </si>
  <si>
    <t>جدول (9- 6) تكوين الرأسمالي بحسب الأنشطة الاقتصادية وقطاعات الملكية ( عام ــ خاص ) للعام*** 2018م (بملايين الريالات)</t>
  </si>
  <si>
    <t>Table No. (9-6) Capital Formation by Economic Activity and Proprietary Sector (Public-Private) in Mil. Rials:2018***</t>
  </si>
</sst>
</file>

<file path=xl/styles.xml><?xml version="1.0" encoding="utf-8"?>
<styleSheet xmlns="http://schemas.openxmlformats.org/spreadsheetml/2006/main">
  <numFmts count="10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(* #,##0.00_);_(* \(#,##0.00\);_(* &quot;-&quot;??_);_(@_)"/>
    <numFmt numFmtId="165" formatCode="0.0000"/>
  </numFmts>
  <fonts count="44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0"/>
      <name val="Arial (Arabic)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0" borderId="2" applyNumberFormat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30" borderId="0" applyNumberFormat="0" applyBorder="0" applyAlignment="0" applyProtection="0"/>
    <xf numFmtId="0" fontId="7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43" applyFill="1">
      <alignment/>
      <protection/>
    </xf>
    <xf numFmtId="0" fontId="4" fillId="33" borderId="0" xfId="43" applyFont="1" applyFill="1">
      <alignment/>
      <protection/>
    </xf>
    <xf numFmtId="0" fontId="6" fillId="33" borderId="0" xfId="43" applyFont="1" applyFill="1">
      <alignment/>
      <protection/>
    </xf>
    <xf numFmtId="0" fontId="7" fillId="33" borderId="0" xfId="43" applyFont="1" applyFill="1">
      <alignment/>
      <protection/>
    </xf>
    <xf numFmtId="0" fontId="5" fillId="33" borderId="0" xfId="44" applyFont="1" applyFill="1" applyBorder="1" applyAlignment="1">
      <alignment horizontal="right" vertical="center"/>
      <protection/>
    </xf>
    <xf numFmtId="0" fontId="5" fillId="33" borderId="0" xfId="44" applyFont="1" applyFill="1" applyBorder="1" applyAlignment="1">
      <alignment horizontal="center" vertical="center"/>
      <protection/>
    </xf>
    <xf numFmtId="0" fontId="4" fillId="33" borderId="0" xfId="44" applyFont="1" applyFill="1" applyBorder="1" applyAlignment="1">
      <alignment horizontal="left" vertical="center"/>
      <protection/>
    </xf>
    <xf numFmtId="49" fontId="5" fillId="33" borderId="10" xfId="45" applyNumberFormat="1" applyFont="1" applyFill="1" applyBorder="1" applyAlignment="1">
      <alignment horizontal="center" vertical="center" wrapText="1"/>
      <protection/>
    </xf>
    <xf numFmtId="0" fontId="5" fillId="33" borderId="11" xfId="45" applyFont="1" applyFill="1" applyBorder="1" applyAlignment="1">
      <alignment horizontal="center" vertical="center" wrapText="1"/>
      <protection/>
    </xf>
    <xf numFmtId="0" fontId="5" fillId="33" borderId="10" xfId="45" applyFont="1" applyFill="1" applyBorder="1" applyAlignment="1">
      <alignment horizontal="center" vertical="center" wrapText="1" readingOrder="2"/>
      <protection/>
    </xf>
    <xf numFmtId="0" fontId="3" fillId="33" borderId="10" xfId="45" applyFont="1" applyFill="1" applyBorder="1" applyAlignment="1">
      <alignment horizontal="center" vertical="center" wrapText="1" readingOrder="2"/>
      <protection/>
    </xf>
    <xf numFmtId="49" fontId="5" fillId="33" borderId="12" xfId="45" applyNumberFormat="1" applyFont="1" applyFill="1" applyBorder="1" applyAlignment="1">
      <alignment horizontal="center" vertical="center" wrapText="1"/>
      <protection/>
    </xf>
    <xf numFmtId="0" fontId="5" fillId="33" borderId="13" xfId="45" applyFont="1" applyFill="1" applyBorder="1" applyAlignment="1">
      <alignment horizontal="center" vertical="center" wrapText="1"/>
      <protection/>
    </xf>
    <xf numFmtId="0" fontId="5" fillId="33" borderId="13" xfId="45" applyFont="1" applyFill="1" applyBorder="1" applyAlignment="1">
      <alignment horizontal="center" vertical="center" wrapText="1" readingOrder="2"/>
      <protection/>
    </xf>
    <xf numFmtId="0" fontId="3" fillId="33" borderId="14" xfId="45" applyFont="1" applyFill="1" applyBorder="1" applyAlignment="1">
      <alignment horizontal="center" vertical="center" wrapText="1" readingOrder="2"/>
      <protection/>
    </xf>
    <xf numFmtId="49" fontId="3" fillId="33" borderId="12" xfId="45" applyNumberFormat="1" applyFont="1" applyFill="1" applyBorder="1" applyAlignment="1">
      <alignment horizontal="right" vertical="center" wrapText="1" indent="1" readingOrder="2"/>
      <protection/>
    </xf>
    <xf numFmtId="3" fontId="5" fillId="33" borderId="11" xfId="45" applyNumberFormat="1" applyFont="1" applyFill="1" applyBorder="1" applyAlignment="1">
      <alignment horizontal="center" vertical="center"/>
      <protection/>
    </xf>
    <xf numFmtId="49" fontId="3" fillId="33" borderId="11" xfId="45" applyNumberFormat="1" applyFont="1" applyFill="1" applyBorder="1" applyAlignment="1">
      <alignment horizontal="left" vertical="center" wrapText="1" indent="1" readingOrder="1"/>
      <protection/>
    </xf>
    <xf numFmtId="49" fontId="5" fillId="33" borderId="12" xfId="45" applyNumberFormat="1" applyFont="1" applyFill="1" applyBorder="1" applyAlignment="1">
      <alignment horizontal="center" vertical="center" wrapText="1" readingOrder="2"/>
      <protection/>
    </xf>
    <xf numFmtId="49" fontId="3" fillId="33" borderId="11" xfId="45" applyNumberFormat="1" applyFont="1" applyFill="1" applyBorder="1" applyAlignment="1">
      <alignment horizontal="center" vertical="center" wrapText="1" readingOrder="1"/>
      <protection/>
    </xf>
    <xf numFmtId="49" fontId="5" fillId="33" borderId="12" xfId="45" applyNumberFormat="1" applyFont="1" applyFill="1" applyBorder="1" applyAlignment="1">
      <alignment horizontal="right" vertical="center" wrapText="1" indent="1" readingOrder="2"/>
      <protection/>
    </xf>
    <xf numFmtId="49" fontId="5" fillId="33" borderId="15" xfId="45" applyNumberFormat="1" applyFont="1" applyFill="1" applyBorder="1" applyAlignment="1">
      <alignment horizontal="center" vertical="center" wrapText="1" readingOrder="2"/>
      <protection/>
    </xf>
    <xf numFmtId="49" fontId="5" fillId="33" borderId="16" xfId="45" applyNumberFormat="1" applyFont="1" applyFill="1" applyBorder="1" applyAlignment="1">
      <alignment horizontal="center" vertical="center" wrapText="1" readingOrder="2"/>
      <protection/>
    </xf>
    <xf numFmtId="49" fontId="5" fillId="33" borderId="16" xfId="45" applyNumberFormat="1" applyFont="1" applyFill="1" applyBorder="1" applyAlignment="1">
      <alignment horizontal="right" vertical="center" wrapText="1" indent="1" readingOrder="2"/>
      <protection/>
    </xf>
    <xf numFmtId="0" fontId="3" fillId="33" borderId="0" xfId="45" applyFont="1" applyFill="1" applyBorder="1" applyAlignment="1">
      <alignment horizontal="right" vertical="center" readingOrder="2"/>
      <protection/>
    </xf>
    <xf numFmtId="3" fontId="10" fillId="33" borderId="0" xfId="45" applyNumberFormat="1" applyFont="1" applyFill="1" applyAlignment="1">
      <alignment vertical="center"/>
      <protection/>
    </xf>
    <xf numFmtId="165" fontId="4" fillId="33" borderId="0" xfId="45" applyNumberFormat="1" applyFont="1" applyFill="1" applyAlignment="1">
      <alignment vertical="top"/>
      <protection/>
    </xf>
    <xf numFmtId="0" fontId="10" fillId="33" borderId="0" xfId="45" applyFont="1" applyFill="1" applyAlignment="1">
      <alignment wrapText="1"/>
      <protection/>
    </xf>
    <xf numFmtId="0" fontId="6" fillId="33" borderId="0" xfId="45" applyFont="1" applyFill="1" applyAlignment="1">
      <alignment wrapText="1"/>
      <protection/>
    </xf>
    <xf numFmtId="0" fontId="6" fillId="33" borderId="0" xfId="45" applyFont="1" applyFill="1" applyAlignment="1">
      <alignment horizontal="center" vertical="center" wrapText="1"/>
      <protection/>
    </xf>
    <xf numFmtId="1" fontId="2" fillId="33" borderId="0" xfId="45" applyNumberFormat="1" applyFont="1" applyFill="1" applyAlignment="1">
      <alignment horizontal="center" vertical="center" wrapText="1"/>
      <protection/>
    </xf>
    <xf numFmtId="0" fontId="2" fillId="33" borderId="0" xfId="45" applyFont="1" applyFill="1" applyAlignment="1">
      <alignment horizontal="center" vertical="center" wrapText="1"/>
      <protection/>
    </xf>
    <xf numFmtId="0" fontId="4" fillId="33" borderId="0" xfId="45" applyFont="1" applyFill="1" applyAlignment="1">
      <alignment wrapText="1"/>
      <protection/>
    </xf>
    <xf numFmtId="3" fontId="9" fillId="33" borderId="0" xfId="45" applyNumberFormat="1" applyFont="1" applyFill="1" applyAlignment="1">
      <alignment horizontal="center" vertical="center" wrapText="1"/>
      <protection/>
    </xf>
    <xf numFmtId="3" fontId="4" fillId="33" borderId="0" xfId="45" applyNumberFormat="1" applyFont="1" applyFill="1" applyAlignment="1">
      <alignment wrapText="1"/>
      <protection/>
    </xf>
    <xf numFmtId="1" fontId="6" fillId="33" borderId="0" xfId="45" applyNumberFormat="1" applyFont="1" applyFill="1" applyAlignment="1">
      <alignment horizontal="center" vertical="center" wrapText="1"/>
      <protection/>
    </xf>
    <xf numFmtId="1" fontId="4" fillId="33" borderId="0" xfId="45" applyNumberFormat="1" applyFont="1" applyFill="1" applyAlignment="1">
      <alignment wrapText="1"/>
      <protection/>
    </xf>
    <xf numFmtId="0" fontId="10" fillId="33" borderId="0" xfId="45" applyFont="1" applyFill="1" applyAlignment="1">
      <alignment horizontal="center" wrapText="1"/>
      <protection/>
    </xf>
    <xf numFmtId="0" fontId="8" fillId="33" borderId="0" xfId="45" applyFont="1" applyFill="1" applyBorder="1" applyAlignment="1">
      <alignment horizontal="center" vertical="center" wrapText="1"/>
      <protection/>
    </xf>
    <xf numFmtId="0" fontId="5" fillId="33" borderId="0" xfId="44" applyFont="1" applyFill="1" applyBorder="1" applyAlignment="1">
      <alignment horizontal="center" vertical="center" wrapText="1"/>
      <protection/>
    </xf>
  </cellXfs>
  <cellStyles count="5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Normal 2" xfId="39"/>
    <cellStyle name="Normal 2 2" xfId="40"/>
    <cellStyle name="Normal 2_فصل الاستثمار2012م" xfId="41"/>
    <cellStyle name="Normal 3" xfId="42"/>
    <cellStyle name="Normal 4" xfId="43"/>
    <cellStyle name="Normal_الاستثمار(جدول5،6) 2" xfId="44"/>
    <cellStyle name="Normal_ملف رئيسي_ج 2" xfId="45"/>
    <cellStyle name="Percent" xfId="46"/>
    <cellStyle name="إخراج" xfId="47"/>
    <cellStyle name="إدخال" xfId="48"/>
    <cellStyle name="الإجمالي" xfId="49"/>
    <cellStyle name="تمييز1" xfId="50"/>
    <cellStyle name="تمييز2" xfId="51"/>
    <cellStyle name="تمييز3" xfId="52"/>
    <cellStyle name="تمييز4" xfId="53"/>
    <cellStyle name="تمييز5" xfId="54"/>
    <cellStyle name="تمييز6" xfId="55"/>
    <cellStyle name="جيد" xfId="56"/>
    <cellStyle name="حساب" xfId="57"/>
    <cellStyle name="خلية تدقيق" xfId="58"/>
    <cellStyle name="خلية مرتبطة" xfId="59"/>
    <cellStyle name="سيئ" xfId="60"/>
    <cellStyle name="عادي_INDICATO 2" xfId="61"/>
    <cellStyle name="عنوان" xfId="62"/>
    <cellStyle name="عنوان 1" xfId="63"/>
    <cellStyle name="عنوان 2" xfId="64"/>
    <cellStyle name="عنوان 3" xfId="65"/>
    <cellStyle name="عنوان 4" xfId="66"/>
    <cellStyle name="محايد" xfId="67"/>
    <cellStyle name="ملاحظة" xfId="68"/>
    <cellStyle name="نص تحذير" xfId="69"/>
    <cellStyle name="نص توضيح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SHIBA\Desktop\&#1601;&#1589;&#1604;%20&#1575;&#1604;&#1575;&#1587;&#1578;&#1579;&#1605;&#1575;&#1585;&#1606;&#1607;&#1575;&#1574;&#1610;%202018_&#1575;&#1603;&#1578;&#1608;&#1576;&#1585;2019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الفهرس"/>
      <sheetName val="أهم  المؤشرات"/>
      <sheetName val="(1)"/>
      <sheetName val=" (2)"/>
      <sheetName val="(3)"/>
      <sheetName val="(4)"/>
      <sheetName val="(5)"/>
      <sheetName val=" (6)"/>
      <sheetName val=" (7)"/>
      <sheetName val=" (8)"/>
      <sheetName val="9"/>
      <sheetName val="1 - 9"/>
      <sheetName val="2 - 9"/>
      <sheetName val="3 - 9"/>
      <sheetName val="4 - 9"/>
      <sheetName val="5 - 9"/>
      <sheetName val="6 - 9 "/>
      <sheetName val="7 - 9  "/>
      <sheetName val="7 - 10 "/>
      <sheetName val="7 - 10  (2)"/>
      <sheetName val="6 - 11 (2)"/>
      <sheetName val="6 - 11 (3)"/>
    </sheetNames>
    <sheetDataSet>
      <sheetData sheetId="25">
        <row r="8">
          <cell r="C8">
            <v>1611.761239074973</v>
          </cell>
          <cell r="D8">
            <v>81.31072480044811</v>
          </cell>
          <cell r="E8">
            <v>5.721967546929685</v>
          </cell>
          <cell r="F8">
            <v>460.5122344191301</v>
          </cell>
        </row>
        <row r="11">
          <cell r="C11">
            <v>206.6360562916632</v>
          </cell>
          <cell r="D11">
            <v>961.3797461700042</v>
          </cell>
          <cell r="E11">
            <v>17.165902640789056</v>
          </cell>
          <cell r="F11">
            <v>692.8807930709847</v>
          </cell>
        </row>
        <row r="14">
          <cell r="C14">
            <v>2854.0085892519132</v>
          </cell>
          <cell r="D14">
            <v>8599.804893600336</v>
          </cell>
          <cell r="E14">
            <v>397.67674451161315</v>
          </cell>
          <cell r="F14">
            <v>4600.897461306722</v>
          </cell>
        </row>
        <row r="17">
          <cell r="C17">
            <v>24538.639437741753</v>
          </cell>
          <cell r="D17">
            <v>95836.64663685758</v>
          </cell>
          <cell r="E17">
            <v>457.75740375437476</v>
          </cell>
          <cell r="F17">
            <v>3595.375334776878</v>
          </cell>
        </row>
        <row r="20">
          <cell r="C20">
            <v>14065.837902394864</v>
          </cell>
          <cell r="D20">
            <v>5113.009694804649</v>
          </cell>
          <cell r="E20">
            <v>30.75557556474706</v>
          </cell>
          <cell r="F20">
            <v>1356.1874059499153</v>
          </cell>
        </row>
        <row r="23">
          <cell r="C23">
            <v>6422.734832030285</v>
          </cell>
          <cell r="D23">
            <v>1482.7249816552303</v>
          </cell>
          <cell r="E23">
            <v>198.12312631244035</v>
          </cell>
          <cell r="F23">
            <v>173.22019826774618</v>
          </cell>
        </row>
        <row r="26">
          <cell r="C26">
            <v>6617.215826187145</v>
          </cell>
          <cell r="D26">
            <v>52866.320071726645</v>
          </cell>
          <cell r="E26">
            <v>958.4295641107223</v>
          </cell>
          <cell r="F26">
            <v>2267.3538147241575</v>
          </cell>
        </row>
        <row r="29">
          <cell r="C29">
            <v>2095.532712040161</v>
          </cell>
          <cell r="D29">
            <v>1750.5720751155302</v>
          </cell>
          <cell r="E29">
            <v>123.73754820235443</v>
          </cell>
          <cell r="F29">
            <v>1794.1669316512898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5">
          <cell r="C35">
            <v>666.0974049872437</v>
          </cell>
          <cell r="D35">
            <v>4084.6681752695695</v>
          </cell>
          <cell r="E35">
            <v>58.65016735602927</v>
          </cell>
          <cell r="F35">
            <v>18.30782583317643</v>
          </cell>
        </row>
      </sheetData>
      <sheetData sheetId="30">
        <row r="5">
          <cell r="C5">
            <v>67838.78398928155</v>
          </cell>
          <cell r="D5">
            <v>239.14981327304744</v>
          </cell>
          <cell r="E5">
            <v>881.4793163860037</v>
          </cell>
          <cell r="F5">
            <v>5382.781598591331</v>
          </cell>
        </row>
        <row r="8">
          <cell r="C8">
            <v>894.3025811100397</v>
          </cell>
          <cell r="D8">
            <v>22.061408138532965</v>
          </cell>
          <cell r="E8">
            <v>53.28339063578043</v>
          </cell>
          <cell r="F8">
            <v>207.12726387856137</v>
          </cell>
        </row>
        <row r="9">
          <cell r="S9">
            <v>5.800926996654646</v>
          </cell>
          <cell r="T9">
            <v>14.640930188421128</v>
          </cell>
          <cell r="U9">
            <v>196.6870116733266</v>
          </cell>
          <cell r="V9">
            <v>20.640047625717234</v>
          </cell>
        </row>
        <row r="11">
          <cell r="C11">
            <v>29838.29205108665</v>
          </cell>
          <cell r="D11">
            <v>630.4383200670666</v>
          </cell>
          <cell r="E11">
            <v>2002.2575581897183</v>
          </cell>
          <cell r="F11">
            <v>8884.112791185316</v>
          </cell>
        </row>
        <row r="14">
          <cell r="C14">
            <v>650.3135258179492</v>
          </cell>
          <cell r="D14">
            <v>61.069644447523736</v>
          </cell>
          <cell r="E14">
            <v>97.63577435473842</v>
          </cell>
          <cell r="F14">
            <v>294.441151938257</v>
          </cell>
        </row>
        <row r="17">
          <cell r="C17">
            <v>4731.764304947124</v>
          </cell>
          <cell r="D17">
            <v>509.648986596541</v>
          </cell>
          <cell r="E17">
            <v>1045.3351718666079</v>
          </cell>
          <cell r="F17">
            <v>3707.2046550147634</v>
          </cell>
        </row>
        <row r="20">
          <cell r="C20">
            <v>100618.1646358686</v>
          </cell>
          <cell r="D20">
            <v>869.1212975492977</v>
          </cell>
          <cell r="E20">
            <v>4224.579354151292</v>
          </cell>
          <cell r="F20">
            <v>6550.692036274793</v>
          </cell>
        </row>
        <row r="23">
          <cell r="C23">
            <v>53584.905191131445</v>
          </cell>
          <cell r="D23">
            <v>460.02042739825384</v>
          </cell>
          <cell r="E23">
            <v>1475.407245405614</v>
          </cell>
          <cell r="F23">
            <v>6736.325015081066</v>
          </cell>
        </row>
        <row r="26">
          <cell r="C26">
            <v>2501.3880562029967</v>
          </cell>
          <cell r="D26">
            <v>217.11154184371597</v>
          </cell>
          <cell r="E26">
            <v>525.2828081857734</v>
          </cell>
          <cell r="F26">
            <v>2340.7495089182826</v>
          </cell>
        </row>
        <row r="29">
          <cell r="C29">
            <v>48612.85482152673</v>
          </cell>
          <cell r="D29">
            <v>76.57182968885488</v>
          </cell>
          <cell r="E29">
            <v>0</v>
          </cell>
          <cell r="F29">
            <v>651.8416892921873</v>
          </cell>
        </row>
        <row r="32">
          <cell r="C32">
            <v>2502.592978543882</v>
          </cell>
          <cell r="D32">
            <v>223.78134607449078</v>
          </cell>
          <cell r="E32">
            <v>466.6517343081106</v>
          </cell>
          <cell r="F32">
            <v>1743.3386859513137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8"/>
  <sheetViews>
    <sheetView rightToLeft="1" tabSelected="1" zoomScale="70" zoomScaleNormal="70" zoomScalePageLayoutView="0" workbookViewId="0" topLeftCell="A1">
      <selection activeCell="B2" sqref="B2:H2"/>
    </sheetView>
  </sheetViews>
  <sheetFormatPr defaultColWidth="8.8515625" defaultRowHeight="12.75"/>
  <cols>
    <col min="1" max="1" width="6.8515625" style="28" customWidth="1"/>
    <col min="2" max="2" width="26.7109375" style="29" customWidth="1"/>
    <col min="3" max="3" width="19.8515625" style="30" customWidth="1"/>
    <col min="4" max="4" width="17.28125" style="30" customWidth="1"/>
    <col min="5" max="5" width="19.28125" style="30" customWidth="1"/>
    <col min="6" max="6" width="18.421875" style="30" customWidth="1"/>
    <col min="7" max="7" width="16.421875" style="30" customWidth="1"/>
    <col min="8" max="8" width="28.57421875" style="33" customWidth="1"/>
    <col min="9" max="9" width="5.28125" style="1" customWidth="1"/>
    <col min="10" max="16384" width="8.8515625" style="1" customWidth="1"/>
  </cols>
  <sheetData>
    <row r="1" spans="1:8" ht="44.25" customHeight="1">
      <c r="A1" s="1"/>
      <c r="B1" s="3"/>
      <c r="C1" s="3"/>
      <c r="D1" s="3"/>
      <c r="E1" s="3"/>
      <c r="F1" s="3"/>
      <c r="G1" s="3"/>
      <c r="H1" s="2"/>
    </row>
    <row r="2" spans="1:8" s="4" customFormat="1" ht="23.25">
      <c r="A2" s="38"/>
      <c r="B2" s="39" t="s">
        <v>47</v>
      </c>
      <c r="C2" s="39"/>
      <c r="D2" s="39"/>
      <c r="E2" s="39"/>
      <c r="F2" s="39"/>
      <c r="G2" s="39"/>
      <c r="H2" s="39"/>
    </row>
    <row r="3" spans="1:8" s="4" customFormat="1" ht="20.25">
      <c r="A3" s="38"/>
      <c r="B3" s="40" t="s">
        <v>48</v>
      </c>
      <c r="C3" s="40"/>
      <c r="D3" s="40"/>
      <c r="E3" s="40"/>
      <c r="F3" s="40"/>
      <c r="G3" s="40"/>
      <c r="H3" s="40"/>
    </row>
    <row r="4" spans="1:8" ht="20.25">
      <c r="A4" s="38"/>
      <c r="B4" s="5"/>
      <c r="C4" s="6"/>
      <c r="D4" s="6"/>
      <c r="E4" s="6"/>
      <c r="F4" s="6"/>
      <c r="G4" s="6"/>
      <c r="H4" s="7"/>
    </row>
    <row r="5" spans="1:8" ht="114.75">
      <c r="A5" s="38"/>
      <c r="B5" s="8" t="s">
        <v>2</v>
      </c>
      <c r="C5" s="9" t="s">
        <v>46</v>
      </c>
      <c r="D5" s="10" t="s">
        <v>42</v>
      </c>
      <c r="E5" s="10" t="s">
        <v>3</v>
      </c>
      <c r="F5" s="10" t="s">
        <v>41</v>
      </c>
      <c r="G5" s="10" t="s">
        <v>4</v>
      </c>
      <c r="H5" s="11" t="s">
        <v>0</v>
      </c>
    </row>
    <row r="6" spans="1:8" ht="10.5" customHeight="1">
      <c r="A6" s="38"/>
      <c r="B6" s="12"/>
      <c r="C6" s="13"/>
      <c r="D6" s="14"/>
      <c r="E6" s="14"/>
      <c r="F6" s="14"/>
      <c r="G6" s="14"/>
      <c r="H6" s="15"/>
    </row>
    <row r="7" spans="1:8" ht="54">
      <c r="A7" s="38"/>
      <c r="B7" s="16" t="s">
        <v>5</v>
      </c>
      <c r="C7" s="17">
        <v>62512.773592712685</v>
      </c>
      <c r="D7" s="17">
        <v>300.2977145266736</v>
      </c>
      <c r="E7" s="17">
        <v>794.8242740307187</v>
      </c>
      <c r="F7" s="17">
        <v>5310.766091475014</v>
      </c>
      <c r="G7" s="17">
        <v>76501.50088337342</v>
      </c>
      <c r="H7" s="18" t="s">
        <v>6</v>
      </c>
    </row>
    <row r="8" spans="1:8" ht="20.25">
      <c r="A8" s="38"/>
      <c r="B8" s="19" t="s">
        <v>7</v>
      </c>
      <c r="C8" s="17">
        <f>'[1]6 - 9 '!C8</f>
        <v>1611.761239074973</v>
      </c>
      <c r="D8" s="17">
        <f>'[1]6 - 9 '!D8</f>
        <v>81.31072480044811</v>
      </c>
      <c r="E8" s="17">
        <f>'[1]6 - 9 '!E8</f>
        <v>5.721967546929685</v>
      </c>
      <c r="F8" s="17">
        <f>'[1]6 - 9 '!F8</f>
        <v>460.5122344191301</v>
      </c>
      <c r="G8" s="17">
        <v>2159.306165841481</v>
      </c>
      <c r="H8" s="20" t="s">
        <v>8</v>
      </c>
    </row>
    <row r="9" spans="1:8" ht="20.25">
      <c r="A9" s="38"/>
      <c r="B9" s="19" t="s">
        <v>9</v>
      </c>
      <c r="C9" s="17">
        <f>'[1]6 - 11 (3)'!C5</f>
        <v>67838.78398928155</v>
      </c>
      <c r="D9" s="17">
        <f>'[1]6 - 11 (3)'!D5</f>
        <v>239.14981327304744</v>
      </c>
      <c r="E9" s="17">
        <f>'[1]6 - 11 (3)'!E5</f>
        <v>881.4793163860037</v>
      </c>
      <c r="F9" s="17">
        <f>'[1]6 - 11 (3)'!F5</f>
        <v>5382.781598591331</v>
      </c>
      <c r="G9" s="17">
        <v>74342.19471753194</v>
      </c>
      <c r="H9" s="20" t="s">
        <v>10</v>
      </c>
    </row>
    <row r="10" spans="1:8" ht="36">
      <c r="A10" s="38"/>
      <c r="B10" s="21" t="s">
        <v>11</v>
      </c>
      <c r="C10" s="17">
        <v>1021.7778411239949</v>
      </c>
      <c r="D10" s="17">
        <v>1041.2006905261765</v>
      </c>
      <c r="E10" s="17">
        <v>63.02244382454863</v>
      </c>
      <c r="F10" s="17">
        <v>918.3045701654925</v>
      </c>
      <c r="G10" s="17">
        <v>3054.8371419363557</v>
      </c>
      <c r="H10" s="18" t="s">
        <v>12</v>
      </c>
    </row>
    <row r="11" spans="1:8" ht="20.25">
      <c r="A11" s="38"/>
      <c r="B11" s="19" t="s">
        <v>7</v>
      </c>
      <c r="C11" s="17">
        <f>'[1]6 - 9 '!C11</f>
        <v>206.6360562916632</v>
      </c>
      <c r="D11" s="17">
        <f>'[1]6 - 9 '!D11</f>
        <v>961.3797461700042</v>
      </c>
      <c r="E11" s="17">
        <f>'[1]6 - 9 '!E11</f>
        <v>17.165902640789056</v>
      </c>
      <c r="F11" s="17">
        <f>'[1]6 - 9 '!F11</f>
        <v>692.8807930709847</v>
      </c>
      <c r="G11" s="17">
        <v>1878.062498173441</v>
      </c>
      <c r="H11" s="20" t="s">
        <v>8</v>
      </c>
    </row>
    <row r="12" spans="1:8" ht="20.25">
      <c r="A12" s="38"/>
      <c r="B12" s="19" t="s">
        <v>9</v>
      </c>
      <c r="C12" s="17">
        <f>'[1]6 - 11 (3)'!C8</f>
        <v>894.3025811100397</v>
      </c>
      <c r="D12" s="17">
        <f>'[1]6 - 11 (3)'!D8</f>
        <v>22.061408138532965</v>
      </c>
      <c r="E12" s="17">
        <f>'[1]6 - 11 (3)'!E8</f>
        <v>53.28339063578043</v>
      </c>
      <c r="F12" s="17">
        <f>'[1]6 - 11 (3)'!F8</f>
        <v>207.12726387856137</v>
      </c>
      <c r="G12" s="17">
        <v>1176.7746437629144</v>
      </c>
      <c r="H12" s="20" t="s">
        <v>10</v>
      </c>
    </row>
    <row r="13" spans="1:8" ht="20.25">
      <c r="A13" s="38"/>
      <c r="B13" s="21" t="s">
        <v>13</v>
      </c>
      <c r="C13" s="17">
        <v>29783.169500273456</v>
      </c>
      <c r="D13" s="17">
        <v>9696.691504815155</v>
      </c>
      <c r="E13" s="17">
        <v>2143.3610910015864</v>
      </c>
      <c r="F13" s="17">
        <v>12827.316548838256</v>
      </c>
      <c r="G13" s="17">
        <v>57807.48840919934</v>
      </c>
      <c r="H13" s="18" t="s">
        <v>14</v>
      </c>
    </row>
    <row r="14" spans="1:8" ht="20.25">
      <c r="A14" s="38"/>
      <c r="B14" s="19" t="s">
        <v>7</v>
      </c>
      <c r="C14" s="17">
        <f>'[1]6 - 9 '!C14</f>
        <v>2854.0085892519132</v>
      </c>
      <c r="D14" s="17">
        <f>'[1]6 - 9 '!D14</f>
        <v>8599.804893600336</v>
      </c>
      <c r="E14" s="17">
        <f>'[1]6 - 9 '!E14</f>
        <v>397.67674451161315</v>
      </c>
      <c r="F14" s="17">
        <f>'[1]6 - 9 '!F14</f>
        <v>4600.897461306722</v>
      </c>
      <c r="G14" s="17">
        <v>16452.387688670584</v>
      </c>
      <c r="H14" s="20" t="s">
        <v>8</v>
      </c>
    </row>
    <row r="15" spans="1:8" ht="20.25">
      <c r="A15" s="38"/>
      <c r="B15" s="19" t="s">
        <v>9</v>
      </c>
      <c r="C15" s="17">
        <f>'[1]6 - 11 (3)'!C11</f>
        <v>29838.29205108665</v>
      </c>
      <c r="D15" s="17">
        <f>'[1]6 - 11 (3)'!D11</f>
        <v>630.4383200670666</v>
      </c>
      <c r="E15" s="17">
        <f>'[1]6 - 11 (3)'!E11</f>
        <v>2002.2575581897183</v>
      </c>
      <c r="F15" s="17">
        <f>'[1]6 - 11 (3)'!F11</f>
        <v>8884.112791185316</v>
      </c>
      <c r="G15" s="17">
        <v>41355.10072052875</v>
      </c>
      <c r="H15" s="20" t="s">
        <v>10</v>
      </c>
    </row>
    <row r="16" spans="1:8" ht="24" customHeight="1">
      <c r="A16" s="38"/>
      <c r="B16" s="21" t="s">
        <v>15</v>
      </c>
      <c r="C16" s="17">
        <v>26748.83826404136</v>
      </c>
      <c r="D16" s="17">
        <v>101819.48019074138</v>
      </c>
      <c r="E16" s="17">
        <v>489.24780595356447</v>
      </c>
      <c r="F16" s="17">
        <v>4066.216830375535</v>
      </c>
      <c r="G16" s="17">
        <v>125531.87890968907</v>
      </c>
      <c r="H16" s="18" t="s">
        <v>16</v>
      </c>
    </row>
    <row r="17" spans="1:8" ht="20.25">
      <c r="A17" s="38"/>
      <c r="B17" s="19" t="s">
        <v>7</v>
      </c>
      <c r="C17" s="17">
        <f>'[1]6 - 9 '!C17</f>
        <v>24538.639437741753</v>
      </c>
      <c r="D17" s="17">
        <f>'[1]6 - 9 '!D17</f>
        <v>95836.64663685758</v>
      </c>
      <c r="E17" s="17">
        <f>'[1]6 - 9 '!E17</f>
        <v>457.75740375437476</v>
      </c>
      <c r="F17" s="17">
        <f>'[1]6 - 9 '!F17</f>
        <v>3595.375334776878</v>
      </c>
      <c r="G17" s="17">
        <v>124428.4188131306</v>
      </c>
      <c r="H17" s="20" t="s">
        <v>8</v>
      </c>
    </row>
    <row r="18" spans="1:8" ht="20.25">
      <c r="A18" s="38"/>
      <c r="B18" s="19" t="s">
        <v>9</v>
      </c>
      <c r="C18" s="17">
        <f>'[1]6 - 11 (3)'!C14</f>
        <v>650.3135258179492</v>
      </c>
      <c r="D18" s="17">
        <f>'[1]6 - 11 (3)'!D14</f>
        <v>61.069644447523736</v>
      </c>
      <c r="E18" s="17">
        <f>'[1]6 - 11 (3)'!E14</f>
        <v>97.63577435473842</v>
      </c>
      <c r="F18" s="17">
        <f>'[1]6 - 11 (3)'!F14</f>
        <v>294.441151938257</v>
      </c>
      <c r="G18" s="17">
        <v>1103.4600965584682</v>
      </c>
      <c r="H18" s="20" t="s">
        <v>10</v>
      </c>
    </row>
    <row r="19" spans="1:8" ht="36">
      <c r="A19" s="38"/>
      <c r="B19" s="21" t="s">
        <v>17</v>
      </c>
      <c r="C19" s="17">
        <v>19239.401385012727</v>
      </c>
      <c r="D19" s="17">
        <v>5887.195218018921</v>
      </c>
      <c r="E19" s="17">
        <v>963.6012377264633</v>
      </c>
      <c r="F19" s="17">
        <v>4756.668513543661</v>
      </c>
      <c r="G19" s="17">
        <v>30559.743697139216</v>
      </c>
      <c r="H19" s="18" t="s">
        <v>18</v>
      </c>
    </row>
    <row r="20" spans="1:8" ht="20.25">
      <c r="A20" s="38"/>
      <c r="B20" s="19" t="s">
        <v>7</v>
      </c>
      <c r="C20" s="17">
        <f>'[1]6 - 9 '!C20</f>
        <v>14065.837902394864</v>
      </c>
      <c r="D20" s="17">
        <f>'[1]6 - 9 '!D20</f>
        <v>5113.009694804649</v>
      </c>
      <c r="E20" s="17">
        <f>'[1]6 - 9 '!E20</f>
        <v>30.75557556474706</v>
      </c>
      <c r="F20" s="17">
        <f>'[1]6 - 9 '!F20</f>
        <v>1356.1874059499153</v>
      </c>
      <c r="G20" s="17">
        <v>20565.79057871418</v>
      </c>
      <c r="H20" s="20" t="s">
        <v>8</v>
      </c>
    </row>
    <row r="21" spans="1:8" ht="20.25">
      <c r="A21" s="38"/>
      <c r="B21" s="19" t="s">
        <v>9</v>
      </c>
      <c r="C21" s="17">
        <f>'[1]6 - 11 (3)'!C17</f>
        <v>4731.764304947124</v>
      </c>
      <c r="D21" s="17">
        <f>'[1]6 - 11 (3)'!D17</f>
        <v>509.648986596541</v>
      </c>
      <c r="E21" s="17">
        <f>'[1]6 - 11 (3)'!E17</f>
        <v>1045.3351718666079</v>
      </c>
      <c r="F21" s="17">
        <f>'[1]6 - 11 (3)'!F17</f>
        <v>3707.2046550147634</v>
      </c>
      <c r="G21" s="17">
        <v>9993.953118425037</v>
      </c>
      <c r="H21" s="20" t="s">
        <v>10</v>
      </c>
    </row>
    <row r="22" spans="1:8" ht="72">
      <c r="A22" s="38"/>
      <c r="B22" s="21" t="s">
        <v>19</v>
      </c>
      <c r="C22" s="17">
        <v>97018.52828887441</v>
      </c>
      <c r="D22" s="17">
        <v>2352.643154203549</v>
      </c>
      <c r="E22" s="17">
        <v>3959.957000473859</v>
      </c>
      <c r="F22" s="17">
        <v>6053.817961875402</v>
      </c>
      <c r="G22" s="17">
        <v>120539.36046210969</v>
      </c>
      <c r="H22" s="18" t="s">
        <v>20</v>
      </c>
    </row>
    <row r="23" spans="1:8" ht="20.25">
      <c r="A23" s="38"/>
      <c r="B23" s="19" t="s">
        <v>7</v>
      </c>
      <c r="C23" s="17">
        <f>'[1]6 - 9 '!C23</f>
        <v>6422.734832030285</v>
      </c>
      <c r="D23" s="17">
        <f>'[1]6 - 9 '!D23</f>
        <v>1482.7249816552303</v>
      </c>
      <c r="E23" s="17">
        <f>'[1]6 - 9 '!E23</f>
        <v>198.12312631244035</v>
      </c>
      <c r="F23" s="17">
        <f>'[1]6 - 9 '!F23</f>
        <v>173.22019826774618</v>
      </c>
      <c r="G23" s="17">
        <v>8276.803138265703</v>
      </c>
      <c r="H23" s="20" t="s">
        <v>8</v>
      </c>
    </row>
    <row r="24" spans="1:8" ht="20.25">
      <c r="A24" s="38"/>
      <c r="B24" s="19" t="s">
        <v>9</v>
      </c>
      <c r="C24" s="17">
        <f>'[1]6 - 11 (3)'!C20</f>
        <v>100618.1646358686</v>
      </c>
      <c r="D24" s="17">
        <f>'[1]6 - 11 (3)'!D20</f>
        <v>869.1212975492977</v>
      </c>
      <c r="E24" s="17">
        <f>'[1]6 - 11 (3)'!E20</f>
        <v>4224.579354151292</v>
      </c>
      <c r="F24" s="17">
        <f>'[1]6 - 11 (3)'!F20</f>
        <v>6550.692036274793</v>
      </c>
      <c r="G24" s="17">
        <v>112262.55732384398</v>
      </c>
      <c r="H24" s="20" t="s">
        <v>10</v>
      </c>
    </row>
    <row r="25" spans="1:8" ht="40.5">
      <c r="A25" s="38"/>
      <c r="B25" s="21" t="s">
        <v>21</v>
      </c>
      <c r="C25" s="17">
        <v>55076.59569313337</v>
      </c>
      <c r="D25" s="17">
        <v>56548.87187035206</v>
      </c>
      <c r="E25" s="17">
        <v>2163.760389072835</v>
      </c>
      <c r="F25" s="17">
        <v>8435.101184213805</v>
      </c>
      <c r="G25" s="17">
        <v>124965.97715576505</v>
      </c>
      <c r="H25" s="20" t="s">
        <v>22</v>
      </c>
    </row>
    <row r="26" spans="1:8" ht="20.25">
      <c r="A26" s="38"/>
      <c r="B26" s="19" t="s">
        <v>7</v>
      </c>
      <c r="C26" s="17">
        <f>'[1]6 - 9 '!C26</f>
        <v>6617.215826187145</v>
      </c>
      <c r="D26" s="17">
        <f>'[1]6 - 9 '!D26</f>
        <v>52866.320071726645</v>
      </c>
      <c r="E26" s="17">
        <f>'[1]6 - 9 '!E26</f>
        <v>958.4295641107223</v>
      </c>
      <c r="F26" s="17">
        <f>'[1]6 - 9 '!F26</f>
        <v>2267.3538147241575</v>
      </c>
      <c r="G26" s="17">
        <v>62709.31927674867</v>
      </c>
      <c r="H26" s="20" t="s">
        <v>8</v>
      </c>
    </row>
    <row r="27" spans="1:8" ht="20.25">
      <c r="A27" s="38"/>
      <c r="B27" s="19" t="s">
        <v>9</v>
      </c>
      <c r="C27" s="17">
        <f>'[1]6 - 11 (3)'!C23</f>
        <v>53584.905191131445</v>
      </c>
      <c r="D27" s="17">
        <f>'[1]6 - 11 (3)'!D23</f>
        <v>460.02042739825384</v>
      </c>
      <c r="E27" s="17">
        <f>'[1]6 - 11 (3)'!E23</f>
        <v>1475.407245405614</v>
      </c>
      <c r="F27" s="17">
        <f>'[1]6 - 11 (3)'!F23</f>
        <v>6736.325015081066</v>
      </c>
      <c r="G27" s="17">
        <v>62256.65787901638</v>
      </c>
      <c r="H27" s="20" t="s">
        <v>10</v>
      </c>
    </row>
    <row r="28" spans="1:8" ht="36">
      <c r="A28" s="38"/>
      <c r="B28" s="21" t="s">
        <v>23</v>
      </c>
      <c r="C28" s="17">
        <v>4476.451919441687</v>
      </c>
      <c r="D28" s="17">
        <v>2052.8616344436614</v>
      </c>
      <c r="E28" s="17">
        <v>579.4827620824574</v>
      </c>
      <c r="F28" s="17">
        <v>3994.844339935462</v>
      </c>
      <c r="G28" s="17">
        <v>11348.541182160105</v>
      </c>
      <c r="H28" s="18" t="s">
        <v>24</v>
      </c>
    </row>
    <row r="29" spans="1:8" ht="20.25">
      <c r="A29" s="38"/>
      <c r="B29" s="19" t="s">
        <v>7</v>
      </c>
      <c r="C29" s="17">
        <f>'[1]6 - 9 '!C29</f>
        <v>2095.532712040161</v>
      </c>
      <c r="D29" s="17">
        <f>'[1]6 - 9 '!D29</f>
        <v>1750.5720751155302</v>
      </c>
      <c r="E29" s="17">
        <f>'[1]6 - 9 '!E29</f>
        <v>123.73754820235443</v>
      </c>
      <c r="F29" s="17">
        <f>'[1]6 - 9 '!F29</f>
        <v>1794.1669316512898</v>
      </c>
      <c r="G29" s="17">
        <v>5764.009267009335</v>
      </c>
      <c r="H29" s="20" t="s">
        <v>8</v>
      </c>
    </row>
    <row r="30" spans="1:8" ht="20.25">
      <c r="A30" s="38"/>
      <c r="B30" s="19" t="s">
        <v>9</v>
      </c>
      <c r="C30" s="17">
        <f>'[1]6 - 11 (3)'!C26</f>
        <v>2501.3880562029967</v>
      </c>
      <c r="D30" s="17">
        <f>'[1]6 - 11 (3)'!D26</f>
        <v>217.11154184371597</v>
      </c>
      <c r="E30" s="17">
        <f>'[1]6 - 11 (3)'!E26</f>
        <v>525.2828081857734</v>
      </c>
      <c r="F30" s="17">
        <f>'[1]6 - 11 (3)'!F26</f>
        <v>2340.7495089182826</v>
      </c>
      <c r="G30" s="17">
        <v>5584.531915150768</v>
      </c>
      <c r="H30" s="20" t="s">
        <v>10</v>
      </c>
    </row>
    <row r="31" spans="1:8" ht="40.5">
      <c r="A31" s="38"/>
      <c r="B31" s="21" t="s">
        <v>43</v>
      </c>
      <c r="C31" s="17">
        <v>43564.86219113361</v>
      </c>
      <c r="D31" s="17">
        <v>68.62055767687069</v>
      </c>
      <c r="E31" s="17">
        <v>0</v>
      </c>
      <c r="F31" s="17">
        <v>584.1539952489057</v>
      </c>
      <c r="G31" s="17">
        <v>49341.26834050777</v>
      </c>
      <c r="H31" s="18" t="s">
        <v>25</v>
      </c>
    </row>
    <row r="32" spans="1:8" ht="20.25">
      <c r="A32" s="38"/>
      <c r="B32" s="19" t="s">
        <v>7</v>
      </c>
      <c r="C32" s="17">
        <f>'[1]6 - 9 '!C32</f>
        <v>0</v>
      </c>
      <c r="D32" s="17">
        <f>'[1]6 - 9 '!D32</f>
        <v>0</v>
      </c>
      <c r="E32" s="17">
        <f>'[1]6 - 9 '!E32</f>
        <v>0</v>
      </c>
      <c r="F32" s="17">
        <f>'[1]6 - 9 '!F32</f>
        <v>0</v>
      </c>
      <c r="G32" s="17">
        <v>0</v>
      </c>
      <c r="H32" s="20" t="s">
        <v>8</v>
      </c>
    </row>
    <row r="33" spans="1:8" ht="20.25">
      <c r="A33" s="38"/>
      <c r="B33" s="19" t="s">
        <v>9</v>
      </c>
      <c r="C33" s="17">
        <f>'[1]6 - 11 (3)'!C29</f>
        <v>48612.85482152673</v>
      </c>
      <c r="D33" s="17">
        <f>'[1]6 - 11 (3)'!D29</f>
        <v>76.57182968885488</v>
      </c>
      <c r="E33" s="17">
        <f>'[1]6 - 11 (3)'!E29</f>
        <v>0</v>
      </c>
      <c r="F33" s="17">
        <f>'[1]6 - 11 (3)'!F29</f>
        <v>651.8416892921873</v>
      </c>
      <c r="G33" s="17">
        <v>49341.26834050777</v>
      </c>
      <c r="H33" s="20" t="s">
        <v>10</v>
      </c>
    </row>
    <row r="34" spans="1:8" ht="40.5">
      <c r="A34" s="38"/>
      <c r="B34" s="21" t="s">
        <v>26</v>
      </c>
      <c r="C34" s="17">
        <v>2953.2733700477434</v>
      </c>
      <c r="D34" s="17">
        <v>4538.941143883954</v>
      </c>
      <c r="E34" s="17">
        <v>469.5815080464157</v>
      </c>
      <c r="F34" s="17">
        <v>1582.0478278172784</v>
      </c>
      <c r="G34" s="17">
        <v>9764.088318323817</v>
      </c>
      <c r="H34" s="18" t="s">
        <v>27</v>
      </c>
    </row>
    <row r="35" spans="1:8" ht="20.25">
      <c r="A35" s="38"/>
      <c r="B35" s="19" t="s">
        <v>7</v>
      </c>
      <c r="C35" s="17">
        <f>'[1]6 - 9 '!C35</f>
        <v>666.0974049872437</v>
      </c>
      <c r="D35" s="17">
        <f>'[1]6 - 9 '!D35</f>
        <v>4084.6681752695695</v>
      </c>
      <c r="E35" s="17">
        <f>'[1]6 - 9 '!E35</f>
        <v>58.65016735602927</v>
      </c>
      <c r="F35" s="17">
        <f>'[1]6 - 9 '!F35</f>
        <v>18.30782583317643</v>
      </c>
      <c r="G35" s="17">
        <v>4827.723573446019</v>
      </c>
      <c r="H35" s="20" t="s">
        <v>8</v>
      </c>
    </row>
    <row r="36" spans="1:8" ht="20.25">
      <c r="A36" s="38"/>
      <c r="B36" s="22" t="s">
        <v>9</v>
      </c>
      <c r="C36" s="17">
        <f>'[1]6 - 11 (3)'!C32</f>
        <v>2502.592978543882</v>
      </c>
      <c r="D36" s="17">
        <f>'[1]6 - 11 (3)'!D32</f>
        <v>223.78134607449078</v>
      </c>
      <c r="E36" s="17">
        <f>'[1]6 - 11 (3)'!E32</f>
        <v>466.6517343081106</v>
      </c>
      <c r="F36" s="17">
        <f>'[1]6 - 11 (3)'!F32</f>
        <v>1743.3386859513137</v>
      </c>
      <c r="G36" s="17">
        <v>4936.364744877797</v>
      </c>
      <c r="H36" s="20" t="s">
        <v>10</v>
      </c>
    </row>
    <row r="37" spans="1:8" ht="36">
      <c r="A37" s="38"/>
      <c r="B37" s="21" t="s">
        <v>28</v>
      </c>
      <c r="C37" s="17">
        <v>342395.672045795</v>
      </c>
      <c r="D37" s="17">
        <v>184306.8036791884</v>
      </c>
      <c r="E37" s="17">
        <v>11626.838512212447</v>
      </c>
      <c r="F37" s="17">
        <v>48529.237863488815</v>
      </c>
      <c r="G37" s="17">
        <v>609414.6845002038</v>
      </c>
      <c r="H37" s="18" t="s">
        <v>29</v>
      </c>
    </row>
    <row r="38" spans="1:8" ht="20.25">
      <c r="A38" s="38"/>
      <c r="B38" s="23" t="s">
        <v>30</v>
      </c>
      <c r="C38" s="17">
        <f>C8+C11+C14+C17+C20+C23+C26+C29+C32+C35</f>
        <v>59078.46400000001</v>
      </c>
      <c r="D38" s="17">
        <f>D8+D11+D14+D17+D20+D23+D26+D29+D32+D35</f>
        <v>170776.43699999998</v>
      </c>
      <c r="E38" s="17">
        <f>E8+E11+E14+E17+E20+E23+E26+E29+E32+E35</f>
        <v>2248.018</v>
      </c>
      <c r="F38" s="17">
        <f>F8+F11+F14+F17+F20+F23+F26+F29+F32+F35</f>
        <v>14958.902000000002</v>
      </c>
      <c r="G38" s="17">
        <v>247061.821</v>
      </c>
      <c r="H38" s="20" t="s">
        <v>31</v>
      </c>
    </row>
    <row r="39" spans="1:8" ht="24.75" customHeight="1">
      <c r="A39" s="38"/>
      <c r="B39" s="22" t="s">
        <v>32</v>
      </c>
      <c r="C39" s="17">
        <f>C9+C12+C15+C18+C21+C24+C27+C30+C33+C36</f>
        <v>311773.36213551695</v>
      </c>
      <c r="D39" s="17">
        <f>D9+D12+D15+D18+D21+D24+D27+D30+D33+D36</f>
        <v>3308.9746150773253</v>
      </c>
      <c r="E39" s="17">
        <f>E9+E12+E15+E18+E21+E24+E27+E30+E33+E36</f>
        <v>10771.91235348364</v>
      </c>
      <c r="F39" s="17">
        <f>F9+F12+F15+F18+F21+F24+F27+F30+F33+F36</f>
        <v>36498.61439612587</v>
      </c>
      <c r="G39" s="17">
        <v>362352.8635002038</v>
      </c>
      <c r="H39" s="20" t="s">
        <v>33</v>
      </c>
    </row>
    <row r="40" spans="1:8" ht="54">
      <c r="A40" s="38"/>
      <c r="B40" s="21" t="s">
        <v>44</v>
      </c>
      <c r="C40" s="17">
        <v>227453.0750380884</v>
      </c>
      <c r="D40" s="17">
        <v>17595.684117761066</v>
      </c>
      <c r="E40" s="17">
        <v>1268.4666574322814</v>
      </c>
      <c r="F40" s="17">
        <v>4797.060770030327</v>
      </c>
      <c r="G40" s="17">
        <v>251114.2865833121</v>
      </c>
      <c r="H40" s="18" t="s">
        <v>34</v>
      </c>
    </row>
    <row r="41" spans="1:8" ht="54">
      <c r="A41" s="38"/>
      <c r="B41" s="21" t="s">
        <v>39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8" t="s">
        <v>35</v>
      </c>
    </row>
    <row r="42" spans="1:8" ht="60.75">
      <c r="A42" s="38"/>
      <c r="B42" s="21" t="s">
        <v>45</v>
      </c>
      <c r="C42" s="17">
        <f>'[1]6 - 11 (3)'!S9</f>
        <v>5.800926996654646</v>
      </c>
      <c r="D42" s="17">
        <f>'[1]6 - 11 (3)'!T9</f>
        <v>14.640930188421128</v>
      </c>
      <c r="E42" s="17">
        <f>'[1]6 - 11 (3)'!U9</f>
        <v>196.6870116733266</v>
      </c>
      <c r="F42" s="17">
        <f>'[1]6 - 11 (3)'!V9</f>
        <v>20.640047625717234</v>
      </c>
      <c r="G42" s="17">
        <v>237.76891648411961</v>
      </c>
      <c r="H42" s="18" t="s">
        <v>36</v>
      </c>
    </row>
    <row r="43" spans="1:8" ht="20.25">
      <c r="A43" s="38"/>
      <c r="B43" s="24" t="s">
        <v>37</v>
      </c>
      <c r="C43" s="17">
        <v>583729.2009625598</v>
      </c>
      <c r="D43" s="17">
        <v>202990.34727432797</v>
      </c>
      <c r="E43" s="17">
        <v>13167.714629468097</v>
      </c>
      <c r="F43" s="17">
        <v>53639.387133644144</v>
      </c>
      <c r="G43" s="17">
        <v>860766.74</v>
      </c>
      <c r="H43" s="18" t="s">
        <v>38</v>
      </c>
    </row>
    <row r="44" spans="1:8" ht="18">
      <c r="A44" s="38"/>
      <c r="B44" s="25" t="s">
        <v>1</v>
      </c>
      <c r="C44" s="26"/>
      <c r="D44" s="26"/>
      <c r="E44" s="26"/>
      <c r="F44" s="26"/>
      <c r="G44" s="26"/>
      <c r="H44" s="27" t="s">
        <v>40</v>
      </c>
    </row>
    <row r="45" spans="4:7" ht="15.75">
      <c r="D45" s="31"/>
      <c r="E45" s="31"/>
      <c r="F45" s="31"/>
      <c r="G45" s="32"/>
    </row>
    <row r="177" spans="4:8" ht="15">
      <c r="D177" s="34"/>
      <c r="E177" s="34"/>
      <c r="F177" s="34"/>
      <c r="G177" s="34"/>
      <c r="H177" s="35"/>
    </row>
    <row r="178" spans="4:8" ht="15">
      <c r="D178" s="36"/>
      <c r="E178" s="36"/>
      <c r="F178" s="36"/>
      <c r="G178" s="36"/>
      <c r="H178" s="37"/>
    </row>
  </sheetData>
  <sheetProtection/>
  <mergeCells count="3">
    <mergeCell ref="A2:A44"/>
    <mergeCell ref="B2:H2"/>
    <mergeCell ref="B3:H3"/>
  </mergeCells>
  <printOptions horizontalCentered="1" verticalCentered="1"/>
  <pageMargins left="0" right="0" top="0" bottom="0" header="0" footer="0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Nabila</dc:creator>
  <cp:keywords/>
  <dc:description/>
  <cp:lastModifiedBy>محمد الاشعري</cp:lastModifiedBy>
  <cp:lastPrinted>2020-06-07T06:10:13Z</cp:lastPrinted>
  <dcterms:created xsi:type="dcterms:W3CDTF">2019-04-22T08:53:29Z</dcterms:created>
  <dcterms:modified xsi:type="dcterms:W3CDTF">2022-09-28T08:26:27Z</dcterms:modified>
  <cp:category/>
  <cp:version/>
  <cp:contentType/>
  <cp:contentStatus/>
</cp:coreProperties>
</file>