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<sst xmlns="http://schemas.openxmlformats.org/spreadsheetml/2006/main" count="74" uniqueCount="41">
  <si>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البيان</t>
  </si>
  <si>
    <t xml:space="preserve">   الوفيات حسب النوع           </t>
  </si>
  <si>
    <t xml:space="preserve">      Deaths by sex</t>
  </si>
  <si>
    <t xml:space="preserve">المحافظات </t>
  </si>
  <si>
    <t xml:space="preserve">ذكور </t>
  </si>
  <si>
    <t xml:space="preserve">إناث </t>
  </si>
  <si>
    <t>إجمالي</t>
  </si>
  <si>
    <t>Males</t>
  </si>
  <si>
    <t>Females</t>
  </si>
  <si>
    <t>Total</t>
  </si>
  <si>
    <t xml:space="preserve">إب </t>
  </si>
  <si>
    <t xml:space="preserve">أبين </t>
  </si>
  <si>
    <t xml:space="preserve">أمانة العاصمة </t>
  </si>
  <si>
    <t xml:space="preserve">البيضاء </t>
  </si>
  <si>
    <t xml:space="preserve">تعز </t>
  </si>
  <si>
    <t xml:space="preserve">الجوف </t>
  </si>
  <si>
    <t xml:space="preserve">حجة </t>
  </si>
  <si>
    <t xml:space="preserve">الحديدة </t>
  </si>
  <si>
    <t>حضرموت</t>
  </si>
  <si>
    <t xml:space="preserve">ذمار </t>
  </si>
  <si>
    <t xml:space="preserve">شبوة </t>
  </si>
  <si>
    <t>…</t>
  </si>
  <si>
    <t xml:space="preserve">صعدة </t>
  </si>
  <si>
    <t xml:space="preserve">صنعاء </t>
  </si>
  <si>
    <t xml:space="preserve">عدن </t>
  </si>
  <si>
    <t xml:space="preserve">لحج </t>
  </si>
  <si>
    <t xml:space="preserve">مأرب </t>
  </si>
  <si>
    <t>..</t>
  </si>
  <si>
    <t xml:space="preserve">المحويت </t>
  </si>
  <si>
    <t xml:space="preserve">المهرة </t>
  </si>
  <si>
    <t xml:space="preserve">عمران </t>
  </si>
  <si>
    <t>الضالع</t>
  </si>
  <si>
    <t>ريمة</t>
  </si>
  <si>
    <t xml:space="preserve">الإجمالي </t>
  </si>
  <si>
    <t xml:space="preserve">المصدر: مصلحة الأحوال المدنية والسجل المدني </t>
  </si>
  <si>
    <t>Source: Civil Affairs and Registration Authority</t>
  </si>
  <si>
    <t xml:space="preserve">* يشمل الوفيات (يمنيين وغير يمنيين) </t>
  </si>
  <si>
    <t>* Including Deaths (Yemenis and Non-Yemenis)</t>
  </si>
  <si>
    <t>(...) لا تتوفر بيانات من المصدر</t>
  </si>
  <si>
    <t>(…) Data are not available from the source.</t>
  </si>
  <si>
    <t xml:space="preserve">جدول يوضح عدد الوفيات المسجلين في الجمهورية اليمنية حسب النوع والمحافظات خلال الفترة 2019-2021 م 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</si>
</sst>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.5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.5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>
        <color indexed="8"/>
      </right>
      <top style="thin"/>
      <bottom style="dashed"/>
    </border>
    <border>
      <left style="thin">
        <color indexed="8"/>
      </left>
      <right/>
      <top style="thin"/>
      <bottom style="dashed"/>
    </border>
    <border>
      <left style="thin"/>
      <right style="thin">
        <color indexed="8"/>
      </right>
      <top style="thin"/>
      <bottom style="dashed"/>
    </border>
    <border>
      <left/>
      <right style="double"/>
      <top style="thin"/>
      <bottom style="dashed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dashed"/>
      <bottom style="dashed"/>
    </border>
    <border>
      <left style="thin">
        <color indexed="8"/>
      </left>
      <right/>
      <top style="dashed"/>
      <bottom style="dashed"/>
    </border>
    <border>
      <left style="thin"/>
      <right style="thin">
        <color indexed="8"/>
      </right>
      <top style="dashed"/>
      <bottom style="dashed"/>
    </border>
    <border>
      <left/>
      <right style="double"/>
      <top style="dashed"/>
      <bottom style="dashed"/>
    </border>
    <border>
      <left/>
      <right/>
      <top style="dashed"/>
      <bottom style="dashed"/>
    </border>
    <border>
      <left style="thin">
        <color indexed="8"/>
      </left>
      <right style="thin">
        <color indexed="8"/>
      </right>
      <top style="dashed"/>
      <bottom style="dashed"/>
    </border>
    <border>
      <left style="thin"/>
      <right/>
      <top style="dashed"/>
      <bottom style="dashed"/>
    </border>
    <border>
      <left/>
      <right style="thin">
        <color indexed="8"/>
      </right>
      <top style="dashed"/>
      <bottom style="thin"/>
    </border>
    <border>
      <left style="thin"/>
      <right style="thin">
        <color indexed="8"/>
      </right>
      <top style="dashed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>
        <color indexed="8"/>
      </left>
      <right/>
      <top style="dashed"/>
      <bottom style="thin"/>
    </border>
    <border>
      <left/>
      <right style="thin"/>
      <top style="dashed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41" fillId="34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center" vertical="center"/>
    </xf>
    <xf numFmtId="3" fontId="41" fillId="36" borderId="20" xfId="0" applyNumberFormat="1" applyFont="1" applyFill="1" applyBorder="1" applyAlignment="1">
      <alignment horizontal="center" vertical="center"/>
    </xf>
    <xf numFmtId="3" fontId="41" fillId="36" borderId="21" xfId="0" applyNumberFormat="1" applyFont="1" applyFill="1" applyBorder="1" applyAlignment="1">
      <alignment horizontal="center" vertical="center"/>
    </xf>
    <xf numFmtId="3" fontId="41" fillId="36" borderId="22" xfId="0" applyNumberFormat="1" applyFont="1" applyFill="1" applyBorder="1" applyAlignment="1">
      <alignment horizontal="center" vertical="center"/>
    </xf>
    <xf numFmtId="3" fontId="41" fillId="37" borderId="23" xfId="0" applyNumberFormat="1" applyFont="1" applyFill="1" applyBorder="1" applyAlignment="1">
      <alignment horizontal="center" vertical="center"/>
    </xf>
    <xf numFmtId="3" fontId="42" fillId="0" borderId="24" xfId="0" applyNumberFormat="1" applyFont="1" applyBorder="1" applyAlignment="1">
      <alignment horizontal="center" vertical="center"/>
    </xf>
    <xf numFmtId="3" fontId="42" fillId="0" borderId="25" xfId="0" applyNumberFormat="1" applyFont="1" applyBorder="1" applyAlignment="1">
      <alignment horizontal="center" vertical="center"/>
    </xf>
    <xf numFmtId="3" fontId="41" fillId="37" borderId="20" xfId="0" applyNumberFormat="1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3" fontId="41" fillId="36" borderId="26" xfId="0" applyNumberFormat="1" applyFont="1" applyFill="1" applyBorder="1" applyAlignment="1">
      <alignment horizontal="center" vertical="center"/>
    </xf>
    <xf numFmtId="3" fontId="41" fillId="36" borderId="27" xfId="0" applyNumberFormat="1" applyFont="1" applyFill="1" applyBorder="1" applyAlignment="1">
      <alignment horizontal="center" vertical="center"/>
    </xf>
    <xf numFmtId="3" fontId="41" fillId="36" borderId="28" xfId="0" applyNumberFormat="1" applyFont="1" applyFill="1" applyBorder="1" applyAlignment="1">
      <alignment horizontal="center" vertical="center"/>
    </xf>
    <xf numFmtId="3" fontId="41" fillId="37" borderId="29" xfId="0" applyNumberFormat="1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1" fillId="37" borderId="20" xfId="0" applyFont="1" applyFill="1" applyBorder="1" applyAlignment="1">
      <alignment horizontal="center" vertical="center"/>
    </xf>
    <xf numFmtId="3" fontId="41" fillId="36" borderId="30" xfId="0" applyNumberFormat="1" applyFont="1" applyFill="1" applyBorder="1" applyAlignment="1">
      <alignment horizontal="center" vertical="center"/>
    </xf>
    <xf numFmtId="3" fontId="41" fillId="36" borderId="31" xfId="0" applyNumberFormat="1" applyFont="1" applyFill="1" applyBorder="1" applyAlignment="1">
      <alignment horizontal="center" vertical="center"/>
    </xf>
    <xf numFmtId="3" fontId="41" fillId="36" borderId="32" xfId="0" applyNumberFormat="1" applyFont="1" applyFill="1" applyBorder="1" applyAlignment="1">
      <alignment horizontal="center" vertical="center"/>
    </xf>
    <xf numFmtId="3" fontId="41" fillId="36" borderId="33" xfId="0" applyNumberFormat="1" applyFont="1" applyFill="1" applyBorder="1" applyAlignment="1">
      <alignment horizontal="center" vertical="center"/>
    </xf>
    <xf numFmtId="3" fontId="41" fillId="36" borderId="34" xfId="0" applyNumberFormat="1" applyFont="1" applyFill="1" applyBorder="1" applyAlignment="1">
      <alignment horizontal="center" vertical="center"/>
    </xf>
    <xf numFmtId="3" fontId="41" fillId="34" borderId="35" xfId="0" applyNumberFormat="1" applyFont="1" applyFill="1" applyBorder="1" applyAlignment="1">
      <alignment horizontal="center" vertical="center"/>
    </xf>
    <xf numFmtId="3" fontId="41" fillId="34" borderId="25" xfId="0" applyNumberFormat="1" applyFont="1" applyFill="1" applyBorder="1" applyAlignment="1">
      <alignment horizontal="center" vertical="center"/>
    </xf>
    <xf numFmtId="3" fontId="41" fillId="34" borderId="36" xfId="0" applyNumberFormat="1" applyFont="1" applyFill="1" applyBorder="1" applyAlignment="1">
      <alignment horizontal="center" vertical="center"/>
    </xf>
    <xf numFmtId="3" fontId="41" fillId="34" borderId="37" xfId="0" applyNumberFormat="1" applyFont="1" applyFill="1" applyBorder="1" applyAlignment="1">
      <alignment horizontal="center" vertical="center"/>
    </xf>
    <xf numFmtId="3" fontId="41" fillId="34" borderId="24" xfId="0" applyNumberFormat="1" applyFont="1" applyFill="1" applyBorder="1" applyAlignment="1">
      <alignment horizontal="center" vertical="center"/>
    </xf>
    <xf numFmtId="3" fontId="41" fillId="38" borderId="38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3" borderId="0" xfId="38" applyFont="1" applyFill="1" applyAlignment="1">
      <alignment horizontal="center" vertical="center" wrapText="1" readingOrder="1"/>
      <protection/>
    </xf>
    <xf numFmtId="0" fontId="41" fillId="33" borderId="39" xfId="0" applyFont="1" applyFill="1" applyBorder="1" applyAlignment="1">
      <alignment horizontal="right"/>
    </xf>
    <xf numFmtId="0" fontId="41" fillId="33" borderId="39" xfId="0" applyFont="1" applyFill="1" applyBorder="1" applyAlignment="1">
      <alignment horizontal="center"/>
    </xf>
    <xf numFmtId="0" fontId="41" fillId="39" borderId="11" xfId="0" applyFont="1" applyFill="1" applyBorder="1" applyAlignment="1">
      <alignment horizontal="left" vertical="center"/>
    </xf>
    <xf numFmtId="0" fontId="41" fillId="39" borderId="40" xfId="0" applyFont="1" applyFill="1" applyBorder="1" applyAlignment="1">
      <alignment horizontal="left" vertical="center"/>
    </xf>
    <xf numFmtId="0" fontId="41" fillId="34" borderId="36" xfId="0" applyFont="1" applyFill="1" applyBorder="1" applyAlignment="1">
      <alignment horizontal="center" vertical="center"/>
    </xf>
    <xf numFmtId="0" fontId="41" fillId="34" borderId="41" xfId="0" applyFont="1" applyFill="1" applyBorder="1" applyAlignment="1">
      <alignment horizontal="center" vertical="center"/>
    </xf>
    <xf numFmtId="0" fontId="45" fillId="34" borderId="41" xfId="0" applyFont="1" applyFill="1" applyBorder="1" applyAlignment="1">
      <alignment horizontal="left" vertical="center"/>
    </xf>
    <xf numFmtId="0" fontId="45" fillId="34" borderId="35" xfId="0" applyFont="1" applyFill="1" applyBorder="1" applyAlignment="1">
      <alignment horizontal="left" vertical="center"/>
    </xf>
    <xf numFmtId="0" fontId="46" fillId="40" borderId="12" xfId="0" applyFont="1" applyFill="1" applyBorder="1" applyAlignment="1">
      <alignment horizontal="right" vertical="center" indent="1"/>
    </xf>
    <xf numFmtId="0" fontId="46" fillId="40" borderId="10" xfId="0" applyFont="1" applyFill="1" applyBorder="1" applyAlignment="1">
      <alignment horizontal="right" vertical="center" indent="1"/>
    </xf>
    <xf numFmtId="0" fontId="46" fillId="40" borderId="42" xfId="0" applyFont="1" applyFill="1" applyBorder="1" applyAlignment="1">
      <alignment horizontal="right" vertical="center" indent="1"/>
    </xf>
    <xf numFmtId="0" fontId="46" fillId="40" borderId="43" xfId="0" applyFont="1" applyFill="1" applyBorder="1" applyAlignment="1">
      <alignment horizontal="right" vertical="center" indent="1"/>
    </xf>
    <xf numFmtId="0" fontId="41" fillId="34" borderId="25" xfId="0" applyFont="1" applyFill="1" applyBorder="1" applyAlignment="1">
      <alignment horizontal="center" vertical="center"/>
    </xf>
    <xf numFmtId="0" fontId="41" fillId="34" borderId="37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35" xfId="0" applyFont="1" applyFill="1" applyBorder="1" applyAlignment="1">
      <alignment horizontal="center" vertical="center"/>
    </xf>
    <xf numFmtId="0" fontId="41" fillId="39" borderId="40" xfId="0" applyFont="1" applyFill="1" applyBorder="1" applyAlignment="1">
      <alignment horizontal="right" vertical="center"/>
    </xf>
    <xf numFmtId="0" fontId="41" fillId="39" borderId="16" xfId="0" applyFont="1" applyFill="1" applyBorder="1" applyAlignment="1">
      <alignment horizontal="right" vertical="center"/>
    </xf>
    <xf numFmtId="0" fontId="46" fillId="40" borderId="42" xfId="0" applyFont="1" applyFill="1" applyBorder="1" applyAlignment="1">
      <alignment horizontal="left" vertical="center" indent="1"/>
    </xf>
    <xf numFmtId="0" fontId="46" fillId="40" borderId="43" xfId="0" applyFont="1" applyFill="1" applyBorder="1" applyAlignment="1">
      <alignment horizontal="left" vertical="center" indent="1"/>
    </xf>
    <xf numFmtId="0" fontId="46" fillId="40" borderId="17" xfId="0" applyFont="1" applyFill="1" applyBorder="1" applyAlignment="1">
      <alignment horizontal="left" vertical="center" indent="1"/>
    </xf>
    <xf numFmtId="0" fontId="46" fillId="40" borderId="15" xfId="0" applyFont="1" applyFill="1" applyBorder="1" applyAlignment="1">
      <alignment horizontal="left" vertical="center" indent="1"/>
    </xf>
    <xf numFmtId="0" fontId="41" fillId="34" borderId="44" xfId="0" applyFont="1" applyFill="1" applyBorder="1" applyAlignment="1">
      <alignment horizontal="center" vertical="center"/>
    </xf>
    <xf numFmtId="0" fontId="46" fillId="41" borderId="21" xfId="0" applyFont="1" applyFill="1" applyBorder="1" applyAlignment="1">
      <alignment horizontal="center" vertical="center"/>
    </xf>
    <xf numFmtId="0" fontId="46" fillId="41" borderId="45" xfId="0" applyFont="1" applyFill="1" applyBorder="1" applyAlignment="1">
      <alignment horizontal="center" vertical="center"/>
    </xf>
    <xf numFmtId="0" fontId="41" fillId="34" borderId="46" xfId="0" applyFont="1" applyFill="1" applyBorder="1" applyAlignment="1">
      <alignment horizontal="center" vertical="center"/>
    </xf>
    <xf numFmtId="0" fontId="46" fillId="41" borderId="27" xfId="0" applyFont="1" applyFill="1" applyBorder="1" applyAlignment="1">
      <alignment horizontal="center" vertical="center"/>
    </xf>
    <xf numFmtId="0" fontId="46" fillId="41" borderId="47" xfId="0" applyFont="1" applyFill="1" applyBorder="1" applyAlignment="1">
      <alignment horizontal="center" vertical="center"/>
    </xf>
    <xf numFmtId="0" fontId="41" fillId="34" borderId="32" xfId="0" applyFont="1" applyFill="1" applyBorder="1" applyAlignment="1">
      <alignment horizontal="center" vertical="center"/>
    </xf>
    <xf numFmtId="0" fontId="41" fillId="34" borderId="47" xfId="0" applyFont="1" applyFill="1" applyBorder="1" applyAlignment="1">
      <alignment horizontal="center" vertical="center"/>
    </xf>
    <xf numFmtId="0" fontId="41" fillId="34" borderId="48" xfId="0" applyFont="1" applyFill="1" applyBorder="1" applyAlignment="1">
      <alignment horizontal="center" vertical="center"/>
    </xf>
    <xf numFmtId="0" fontId="46" fillId="41" borderId="49" xfId="0" applyFont="1" applyFill="1" applyBorder="1" applyAlignment="1">
      <alignment horizontal="center" vertical="center"/>
    </xf>
    <xf numFmtId="0" fontId="46" fillId="41" borderId="50" xfId="0" applyFont="1" applyFill="1" applyBorder="1" applyAlignment="1">
      <alignment horizontal="center" vertical="center"/>
    </xf>
    <xf numFmtId="0" fontId="46" fillId="41" borderId="51" xfId="0" applyFont="1" applyFill="1" applyBorder="1" applyAlignment="1">
      <alignment horizontal="center" vertical="center"/>
    </xf>
    <xf numFmtId="0" fontId="46" fillId="41" borderId="35" xfId="0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right" vertical="top" wrapText="1"/>
    </xf>
    <xf numFmtId="0" fontId="47" fillId="33" borderId="52" xfId="0" applyFont="1" applyFill="1" applyBorder="1" applyAlignment="1">
      <alignment horizontal="left" vertical="top" wrapText="1"/>
    </xf>
    <xf numFmtId="0" fontId="45" fillId="33" borderId="0" xfId="0" applyFont="1" applyFill="1" applyAlignment="1">
      <alignment horizontal="right" vertical="top" wrapText="1" readingOrder="2"/>
    </xf>
    <xf numFmtId="0" fontId="47" fillId="33" borderId="0" xfId="0" applyFont="1" applyFill="1" applyAlignment="1">
      <alignment horizontal="left" vertical="top" wrapText="1" readingOrder="1"/>
    </xf>
    <xf numFmtId="2" fontId="45" fillId="33" borderId="0" xfId="37" applyNumberFormat="1" applyFont="1" applyFill="1" applyAlignment="1">
      <alignment horizontal="right" vertical="top" wrapText="1" readingOrder="2"/>
      <protection/>
    </xf>
    <xf numFmtId="0" fontId="47" fillId="33" borderId="0" xfId="0" applyFont="1" applyFill="1" applyAlignment="1">
      <alignment horizontal="left" vertical="top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10 10 10" xfId="37"/>
    <cellStyle name="Normal_الجنس 1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3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619125" y="1076325"/>
          <a:ext cx="1209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rightToLeft="1" tabSelected="1" zoomScalePageLayoutView="0" workbookViewId="0" topLeftCell="A1">
      <selection activeCell="B3" sqref="B3:Q3"/>
    </sheetView>
  </sheetViews>
  <sheetFormatPr defaultColWidth="9.140625" defaultRowHeight="15"/>
  <sheetData>
    <row r="3" spans="2:17" ht="20.25">
      <c r="B3" s="40" t="s">
        <v>40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2:17" ht="18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2:17" ht="15.75">
      <c r="B5" s="42"/>
      <c r="C5" s="42"/>
      <c r="D5" s="43"/>
      <c r="E5" s="43"/>
      <c r="F5" s="43"/>
      <c r="G5" s="43"/>
      <c r="H5" s="43"/>
      <c r="I5" s="43"/>
      <c r="J5" s="1"/>
      <c r="K5" s="1"/>
      <c r="L5" s="1"/>
      <c r="M5" s="1"/>
      <c r="N5" s="1"/>
      <c r="O5" s="1"/>
      <c r="P5" s="1"/>
      <c r="Q5" s="2"/>
    </row>
    <row r="6" spans="2:17" ht="15.75">
      <c r="B6" s="44" t="s">
        <v>0</v>
      </c>
      <c r="C6" s="44"/>
      <c r="D6" s="46" t="s">
        <v>1</v>
      </c>
      <c r="E6" s="47"/>
      <c r="F6" s="47"/>
      <c r="G6" s="47"/>
      <c r="H6" s="47"/>
      <c r="I6" s="47"/>
      <c r="J6" s="48" t="s">
        <v>2</v>
      </c>
      <c r="K6" s="48"/>
      <c r="L6" s="48"/>
      <c r="M6" s="48"/>
      <c r="N6" s="48"/>
      <c r="O6" s="49"/>
      <c r="P6" s="50"/>
      <c r="Q6" s="51"/>
    </row>
    <row r="7" spans="2:17" ht="15.75">
      <c r="B7" s="45"/>
      <c r="C7" s="45"/>
      <c r="D7" s="47">
        <v>2018</v>
      </c>
      <c r="E7" s="47"/>
      <c r="F7" s="47"/>
      <c r="G7" s="54">
        <v>2019</v>
      </c>
      <c r="H7" s="54"/>
      <c r="I7" s="55"/>
      <c r="J7" s="56">
        <v>2020</v>
      </c>
      <c r="K7" s="54"/>
      <c r="L7" s="55"/>
      <c r="M7" s="57">
        <v>2021</v>
      </c>
      <c r="N7" s="54"/>
      <c r="O7" s="54"/>
      <c r="P7" s="52"/>
      <c r="Q7" s="53"/>
    </row>
    <row r="8" spans="2:17" ht="15.75">
      <c r="B8" s="58" t="s">
        <v>3</v>
      </c>
      <c r="C8" s="58"/>
      <c r="D8" s="3" t="s">
        <v>4</v>
      </c>
      <c r="E8" s="4" t="s">
        <v>5</v>
      </c>
      <c r="F8" s="5" t="s">
        <v>6</v>
      </c>
      <c r="G8" s="4" t="s">
        <v>4</v>
      </c>
      <c r="H8" s="4" t="s">
        <v>5</v>
      </c>
      <c r="I8" s="6" t="s">
        <v>6</v>
      </c>
      <c r="J8" s="7" t="s">
        <v>4</v>
      </c>
      <c r="K8" s="4" t="s">
        <v>5</v>
      </c>
      <c r="L8" s="6" t="s">
        <v>6</v>
      </c>
      <c r="M8" s="3" t="s">
        <v>4</v>
      </c>
      <c r="N8" s="4" t="s">
        <v>5</v>
      </c>
      <c r="O8" s="8" t="s">
        <v>6</v>
      </c>
      <c r="P8" s="60"/>
      <c r="Q8" s="61"/>
    </row>
    <row r="9" spans="2:17" ht="15.75">
      <c r="B9" s="59"/>
      <c r="C9" s="59"/>
      <c r="D9" s="9" t="s">
        <v>7</v>
      </c>
      <c r="E9" s="10" t="s">
        <v>8</v>
      </c>
      <c r="F9" s="11" t="s">
        <v>9</v>
      </c>
      <c r="G9" s="10" t="s">
        <v>7</v>
      </c>
      <c r="H9" s="10" t="s">
        <v>8</v>
      </c>
      <c r="I9" s="12" t="s">
        <v>9</v>
      </c>
      <c r="J9" s="13" t="s">
        <v>7</v>
      </c>
      <c r="K9" s="10" t="s">
        <v>8</v>
      </c>
      <c r="L9" s="12" t="s">
        <v>9</v>
      </c>
      <c r="M9" s="9" t="s">
        <v>7</v>
      </c>
      <c r="N9" s="10" t="s">
        <v>8</v>
      </c>
      <c r="O9" s="14" t="s">
        <v>9</v>
      </c>
      <c r="P9" s="62"/>
      <c r="Q9" s="63"/>
    </row>
    <row r="10" spans="2:17" ht="15.75">
      <c r="B10" s="64" t="s">
        <v>10</v>
      </c>
      <c r="C10" s="64"/>
      <c r="D10" s="15">
        <v>2134</v>
      </c>
      <c r="E10" s="15">
        <v>673</v>
      </c>
      <c r="F10" s="16">
        <f>SUM(D10:E10)</f>
        <v>2807</v>
      </c>
      <c r="G10" s="17">
        <v>2267</v>
      </c>
      <c r="H10" s="15">
        <v>436</v>
      </c>
      <c r="I10" s="18">
        <f>SUM(G10:H10)</f>
        <v>2703</v>
      </c>
      <c r="J10" s="19">
        <v>2340</v>
      </c>
      <c r="K10" s="20">
        <v>483</v>
      </c>
      <c r="L10" s="21">
        <f aca="true" t="shared" si="0" ref="L10:L30">SUM(J10:K10)</f>
        <v>2823</v>
      </c>
      <c r="M10" s="19">
        <v>2297</v>
      </c>
      <c r="N10" s="22">
        <v>811</v>
      </c>
      <c r="O10" s="21">
        <f>M10+N10</f>
        <v>3108</v>
      </c>
      <c r="P10" s="65"/>
      <c r="Q10" s="66"/>
    </row>
    <row r="11" spans="2:17" ht="15.75">
      <c r="B11" s="67" t="s">
        <v>11</v>
      </c>
      <c r="C11" s="67"/>
      <c r="D11" s="23">
        <v>1298</v>
      </c>
      <c r="E11" s="23">
        <v>189</v>
      </c>
      <c r="F11" s="24">
        <f>SUM(D11:E11)</f>
        <v>1487</v>
      </c>
      <c r="G11" s="25">
        <v>1099</v>
      </c>
      <c r="H11" s="23">
        <v>207</v>
      </c>
      <c r="I11" s="26">
        <f>SUM(G11:H11)</f>
        <v>1306</v>
      </c>
      <c r="J11" s="19">
        <v>1308</v>
      </c>
      <c r="K11" s="20">
        <v>279</v>
      </c>
      <c r="L11" s="21">
        <f t="shared" si="0"/>
        <v>1587</v>
      </c>
      <c r="M11" s="19">
        <v>1589</v>
      </c>
      <c r="N11" s="22">
        <v>247</v>
      </c>
      <c r="O11" s="21">
        <f>M11+N11</f>
        <v>1836</v>
      </c>
      <c r="P11" s="68"/>
      <c r="Q11" s="69"/>
    </row>
    <row r="12" spans="2:17" ht="15.75">
      <c r="B12" s="67" t="s">
        <v>12</v>
      </c>
      <c r="C12" s="67"/>
      <c r="D12" s="23">
        <v>8142</v>
      </c>
      <c r="E12" s="23">
        <v>1681</v>
      </c>
      <c r="F12" s="24">
        <f aca="true" t="shared" si="1" ref="F12:F30">SUM(D12:E12)</f>
        <v>9823</v>
      </c>
      <c r="G12" s="25">
        <v>51958</v>
      </c>
      <c r="H12" s="23">
        <v>1881</v>
      </c>
      <c r="I12" s="26">
        <f aca="true" t="shared" si="2" ref="I12:I30">SUM(G12:H12)</f>
        <v>53839</v>
      </c>
      <c r="J12" s="19">
        <v>7478</v>
      </c>
      <c r="K12" s="20">
        <v>2424</v>
      </c>
      <c r="L12" s="21">
        <f t="shared" si="0"/>
        <v>9902</v>
      </c>
      <c r="M12" s="19">
        <v>9600</v>
      </c>
      <c r="N12" s="20">
        <v>3024</v>
      </c>
      <c r="O12" s="21">
        <v>12624</v>
      </c>
      <c r="P12" s="68"/>
      <c r="Q12" s="69"/>
    </row>
    <row r="13" spans="2:17" ht="15.75">
      <c r="B13" s="67" t="s">
        <v>13</v>
      </c>
      <c r="C13" s="67"/>
      <c r="D13" s="23">
        <v>892</v>
      </c>
      <c r="E13" s="23">
        <v>257</v>
      </c>
      <c r="F13" s="24">
        <f t="shared" si="1"/>
        <v>1149</v>
      </c>
      <c r="G13" s="25">
        <v>1355</v>
      </c>
      <c r="H13" s="23">
        <v>425</v>
      </c>
      <c r="I13" s="26">
        <f t="shared" si="2"/>
        <v>1780</v>
      </c>
      <c r="J13" s="19">
        <v>814</v>
      </c>
      <c r="K13" s="20">
        <v>226</v>
      </c>
      <c r="L13" s="21">
        <f t="shared" si="0"/>
        <v>1040</v>
      </c>
      <c r="M13" s="27">
        <v>663</v>
      </c>
      <c r="N13" s="22">
        <v>95</v>
      </c>
      <c r="O13" s="28">
        <f aca="true" t="shared" si="3" ref="O13:O20">SUM(M13:N13)</f>
        <v>758</v>
      </c>
      <c r="P13" s="68"/>
      <c r="Q13" s="69"/>
    </row>
    <row r="14" spans="2:17" ht="15.75">
      <c r="B14" s="67" t="s">
        <v>14</v>
      </c>
      <c r="C14" s="67"/>
      <c r="D14" s="23">
        <v>2029</v>
      </c>
      <c r="E14" s="23">
        <v>321</v>
      </c>
      <c r="F14" s="24">
        <f t="shared" si="1"/>
        <v>2350</v>
      </c>
      <c r="G14" s="25">
        <v>2441</v>
      </c>
      <c r="H14" s="23">
        <v>399</v>
      </c>
      <c r="I14" s="26">
        <f t="shared" si="2"/>
        <v>2840</v>
      </c>
      <c r="J14" s="19">
        <v>2726</v>
      </c>
      <c r="K14" s="20">
        <v>467</v>
      </c>
      <c r="L14" s="21">
        <f t="shared" si="0"/>
        <v>3193</v>
      </c>
      <c r="M14" s="19">
        <v>3468</v>
      </c>
      <c r="N14" s="22">
        <v>752</v>
      </c>
      <c r="O14" s="28">
        <f t="shared" si="3"/>
        <v>4220</v>
      </c>
      <c r="P14" s="68"/>
      <c r="Q14" s="69"/>
    </row>
    <row r="15" spans="2:17" ht="15.75">
      <c r="B15" s="67" t="s">
        <v>15</v>
      </c>
      <c r="C15" s="67"/>
      <c r="D15" s="23">
        <v>30</v>
      </c>
      <c r="E15" s="23">
        <v>11</v>
      </c>
      <c r="F15" s="24">
        <f t="shared" si="1"/>
        <v>41</v>
      </c>
      <c r="G15" s="25">
        <v>7</v>
      </c>
      <c r="H15" s="23">
        <v>1</v>
      </c>
      <c r="I15" s="26">
        <f t="shared" si="2"/>
        <v>8</v>
      </c>
      <c r="J15" s="19">
        <v>41</v>
      </c>
      <c r="K15" s="20">
        <v>0</v>
      </c>
      <c r="L15" s="21">
        <f t="shared" si="0"/>
        <v>41</v>
      </c>
      <c r="M15" s="27">
        <v>79</v>
      </c>
      <c r="N15" s="22">
        <v>3</v>
      </c>
      <c r="O15" s="28">
        <f t="shared" si="3"/>
        <v>82</v>
      </c>
      <c r="P15" s="68"/>
      <c r="Q15" s="69"/>
    </row>
    <row r="16" spans="2:17" ht="15.75">
      <c r="B16" s="67" t="s">
        <v>16</v>
      </c>
      <c r="C16" s="67"/>
      <c r="D16" s="23">
        <v>2227</v>
      </c>
      <c r="E16" s="23">
        <v>3</v>
      </c>
      <c r="F16" s="24">
        <f t="shared" si="1"/>
        <v>2230</v>
      </c>
      <c r="G16" s="25">
        <v>893</v>
      </c>
      <c r="H16" s="23">
        <v>102</v>
      </c>
      <c r="I16" s="26">
        <f t="shared" si="2"/>
        <v>995</v>
      </c>
      <c r="J16" s="19">
        <v>1918</v>
      </c>
      <c r="K16" s="20">
        <v>21</v>
      </c>
      <c r="L16" s="21">
        <f t="shared" si="0"/>
        <v>1939</v>
      </c>
      <c r="M16" s="19">
        <v>1973</v>
      </c>
      <c r="N16" s="22">
        <v>20</v>
      </c>
      <c r="O16" s="28">
        <f t="shared" si="3"/>
        <v>1993</v>
      </c>
      <c r="P16" s="68"/>
      <c r="Q16" s="69"/>
    </row>
    <row r="17" spans="2:17" ht="15.75">
      <c r="B17" s="67" t="s">
        <v>17</v>
      </c>
      <c r="C17" s="67"/>
      <c r="D17" s="23">
        <v>1694</v>
      </c>
      <c r="E17" s="23">
        <v>456</v>
      </c>
      <c r="F17" s="24">
        <f t="shared" si="1"/>
        <v>2150</v>
      </c>
      <c r="G17" s="25">
        <v>1405</v>
      </c>
      <c r="H17" s="23">
        <v>304</v>
      </c>
      <c r="I17" s="26">
        <f t="shared" si="2"/>
        <v>1709</v>
      </c>
      <c r="J17" s="19">
        <v>2799</v>
      </c>
      <c r="K17" s="20">
        <v>777</v>
      </c>
      <c r="L17" s="21">
        <f t="shared" si="0"/>
        <v>3576</v>
      </c>
      <c r="M17" s="19">
        <v>3784</v>
      </c>
      <c r="N17" s="20">
        <v>1346</v>
      </c>
      <c r="O17" s="28">
        <f t="shared" si="3"/>
        <v>5130</v>
      </c>
      <c r="P17" s="68"/>
      <c r="Q17" s="69"/>
    </row>
    <row r="18" spans="2:17" ht="15.75">
      <c r="B18" s="70" t="s">
        <v>18</v>
      </c>
      <c r="C18" s="71"/>
      <c r="D18" s="29">
        <v>1359</v>
      </c>
      <c r="E18" s="30">
        <v>427</v>
      </c>
      <c r="F18" s="24">
        <f t="shared" si="1"/>
        <v>1786</v>
      </c>
      <c r="G18" s="31">
        <v>937</v>
      </c>
      <c r="H18" s="30">
        <v>326</v>
      </c>
      <c r="I18" s="26">
        <f t="shared" si="2"/>
        <v>1263</v>
      </c>
      <c r="J18" s="19">
        <v>1318</v>
      </c>
      <c r="K18" s="20">
        <v>427</v>
      </c>
      <c r="L18" s="21">
        <f t="shared" si="0"/>
        <v>1745</v>
      </c>
      <c r="M18" s="19">
        <v>2596</v>
      </c>
      <c r="N18" s="22">
        <v>573</v>
      </c>
      <c r="O18" s="28">
        <f t="shared" si="3"/>
        <v>3169</v>
      </c>
      <c r="P18" s="68"/>
      <c r="Q18" s="69"/>
    </row>
    <row r="19" spans="2:17" ht="15.75">
      <c r="B19" s="67" t="s">
        <v>19</v>
      </c>
      <c r="C19" s="67"/>
      <c r="D19" s="23">
        <v>2118</v>
      </c>
      <c r="E19" s="23">
        <v>365</v>
      </c>
      <c r="F19" s="24">
        <f t="shared" si="1"/>
        <v>2483</v>
      </c>
      <c r="G19" s="25">
        <v>2159</v>
      </c>
      <c r="H19" s="23">
        <v>459</v>
      </c>
      <c r="I19" s="26">
        <f t="shared" si="2"/>
        <v>2618</v>
      </c>
      <c r="J19" s="19">
        <v>2583</v>
      </c>
      <c r="K19" s="20">
        <v>594</v>
      </c>
      <c r="L19" s="21">
        <f t="shared" si="0"/>
        <v>3177</v>
      </c>
      <c r="M19" s="19">
        <v>7144</v>
      </c>
      <c r="N19" s="20">
        <v>1952</v>
      </c>
      <c r="O19" s="28">
        <f t="shared" si="3"/>
        <v>9096</v>
      </c>
      <c r="P19" s="68"/>
      <c r="Q19" s="69"/>
    </row>
    <row r="20" spans="2:17" ht="15.75">
      <c r="B20" s="67" t="s">
        <v>20</v>
      </c>
      <c r="C20" s="67"/>
      <c r="D20" s="23" t="s">
        <v>21</v>
      </c>
      <c r="E20" s="23" t="s">
        <v>21</v>
      </c>
      <c r="F20" s="24" t="s">
        <v>21</v>
      </c>
      <c r="G20" s="25" t="s">
        <v>21</v>
      </c>
      <c r="H20" s="23" t="s">
        <v>21</v>
      </c>
      <c r="I20" s="26">
        <f t="shared" si="2"/>
        <v>0</v>
      </c>
      <c r="J20" s="19">
        <v>2087</v>
      </c>
      <c r="K20" s="20">
        <v>941</v>
      </c>
      <c r="L20" s="21">
        <f t="shared" si="0"/>
        <v>3028</v>
      </c>
      <c r="M20" s="27">
        <v>504</v>
      </c>
      <c r="N20" s="22">
        <v>25</v>
      </c>
      <c r="O20" s="28">
        <f t="shared" si="3"/>
        <v>529</v>
      </c>
      <c r="P20" s="68"/>
      <c r="Q20" s="69"/>
    </row>
    <row r="21" spans="2:17" ht="15.75">
      <c r="B21" s="67" t="s">
        <v>22</v>
      </c>
      <c r="C21" s="67"/>
      <c r="D21" s="23">
        <v>844</v>
      </c>
      <c r="E21" s="23">
        <v>5</v>
      </c>
      <c r="F21" s="24">
        <f t="shared" si="1"/>
        <v>849</v>
      </c>
      <c r="G21" s="25">
        <v>729</v>
      </c>
      <c r="H21" s="23">
        <v>151</v>
      </c>
      <c r="I21" s="26">
        <f t="shared" si="2"/>
        <v>880</v>
      </c>
      <c r="J21" s="19">
        <v>693</v>
      </c>
      <c r="K21" s="20">
        <v>17</v>
      </c>
      <c r="L21" s="21">
        <f>SUM(J21:K21)</f>
        <v>710</v>
      </c>
      <c r="M21" s="27">
        <v>664</v>
      </c>
      <c r="N21" s="22">
        <v>2</v>
      </c>
      <c r="O21" s="28">
        <f>SUM(M21:N21)</f>
        <v>666</v>
      </c>
      <c r="P21" s="68"/>
      <c r="Q21" s="69"/>
    </row>
    <row r="22" spans="2:17" ht="15.75">
      <c r="B22" s="67" t="s">
        <v>23</v>
      </c>
      <c r="C22" s="67"/>
      <c r="D22" s="23">
        <v>2533</v>
      </c>
      <c r="E22" s="23">
        <v>147</v>
      </c>
      <c r="F22" s="24">
        <f t="shared" si="1"/>
        <v>2680</v>
      </c>
      <c r="G22" s="25">
        <v>824</v>
      </c>
      <c r="H22" s="23">
        <v>115</v>
      </c>
      <c r="I22" s="26">
        <f t="shared" si="2"/>
        <v>939</v>
      </c>
      <c r="J22" s="19">
        <v>1985</v>
      </c>
      <c r="K22" s="20">
        <v>646</v>
      </c>
      <c r="L22" s="21">
        <f t="shared" si="0"/>
        <v>2631</v>
      </c>
      <c r="M22" s="19">
        <v>3716</v>
      </c>
      <c r="N22" s="20">
        <v>2361</v>
      </c>
      <c r="O22" s="28">
        <f>SUM(M22:N22)</f>
        <v>6077</v>
      </c>
      <c r="P22" s="68"/>
      <c r="Q22" s="69"/>
    </row>
    <row r="23" spans="2:17" ht="15.75">
      <c r="B23" s="67" t="s">
        <v>24</v>
      </c>
      <c r="C23" s="67"/>
      <c r="D23" s="23">
        <v>3617</v>
      </c>
      <c r="E23" s="23">
        <v>2903</v>
      </c>
      <c r="F23" s="24">
        <f t="shared" si="1"/>
        <v>6520</v>
      </c>
      <c r="G23" s="25">
        <v>2126</v>
      </c>
      <c r="H23" s="23">
        <v>1366</v>
      </c>
      <c r="I23" s="26">
        <f t="shared" si="2"/>
        <v>3492</v>
      </c>
      <c r="J23" s="19">
        <v>2529</v>
      </c>
      <c r="K23" s="20">
        <v>1677</v>
      </c>
      <c r="L23" s="21">
        <f t="shared" si="0"/>
        <v>4206</v>
      </c>
      <c r="M23" s="19">
        <v>1537</v>
      </c>
      <c r="N23" s="20">
        <v>1147</v>
      </c>
      <c r="O23" s="28">
        <f>SUM(M23:N23)</f>
        <v>2684</v>
      </c>
      <c r="P23" s="68"/>
      <c r="Q23" s="69"/>
    </row>
    <row r="24" spans="2:17" ht="15.75">
      <c r="B24" s="67" t="s">
        <v>25</v>
      </c>
      <c r="C24" s="67"/>
      <c r="D24" s="23">
        <v>1380</v>
      </c>
      <c r="E24" s="23">
        <v>296</v>
      </c>
      <c r="F24" s="24">
        <f t="shared" si="1"/>
        <v>1676</v>
      </c>
      <c r="G24" s="25">
        <v>1509</v>
      </c>
      <c r="H24" s="23">
        <v>264</v>
      </c>
      <c r="I24" s="26">
        <f t="shared" si="2"/>
        <v>1773</v>
      </c>
      <c r="J24" s="19">
        <v>1613</v>
      </c>
      <c r="K24" s="20">
        <v>383</v>
      </c>
      <c r="L24" s="21">
        <f t="shared" si="0"/>
        <v>1996</v>
      </c>
      <c r="M24" s="19">
        <v>1458</v>
      </c>
      <c r="N24" s="22">
        <v>367</v>
      </c>
      <c r="O24" s="28">
        <f>SUM(M24:N24)</f>
        <v>1825</v>
      </c>
      <c r="P24" s="68"/>
      <c r="Q24" s="69"/>
    </row>
    <row r="25" spans="2:17" ht="15.75">
      <c r="B25" s="67" t="s">
        <v>26</v>
      </c>
      <c r="C25" s="67"/>
      <c r="D25" s="23" t="s">
        <v>27</v>
      </c>
      <c r="E25" s="23" t="s">
        <v>21</v>
      </c>
      <c r="F25" s="24" t="s">
        <v>21</v>
      </c>
      <c r="G25" s="25" t="s">
        <v>21</v>
      </c>
      <c r="H25" s="23" t="s">
        <v>21</v>
      </c>
      <c r="I25" s="26" t="s">
        <v>21</v>
      </c>
      <c r="J25" s="19" t="s">
        <v>21</v>
      </c>
      <c r="K25" s="20" t="s">
        <v>21</v>
      </c>
      <c r="L25" s="21" t="s">
        <v>21</v>
      </c>
      <c r="M25" s="27" t="s">
        <v>21</v>
      </c>
      <c r="N25" s="22" t="s">
        <v>21</v>
      </c>
      <c r="O25" s="28" t="s">
        <v>21</v>
      </c>
      <c r="P25" s="68"/>
      <c r="Q25" s="69"/>
    </row>
    <row r="26" spans="2:17" ht="15.75">
      <c r="B26" s="67" t="s">
        <v>28</v>
      </c>
      <c r="C26" s="67"/>
      <c r="D26" s="23">
        <v>318</v>
      </c>
      <c r="E26" s="23">
        <v>57</v>
      </c>
      <c r="F26" s="24">
        <f t="shared" si="1"/>
        <v>375</v>
      </c>
      <c r="G26" s="25">
        <v>551</v>
      </c>
      <c r="H26" s="23">
        <v>88</v>
      </c>
      <c r="I26" s="26">
        <f t="shared" si="2"/>
        <v>639</v>
      </c>
      <c r="J26" s="19">
        <v>746</v>
      </c>
      <c r="K26" s="20">
        <v>155</v>
      </c>
      <c r="L26" s="21">
        <f t="shared" si="0"/>
        <v>901</v>
      </c>
      <c r="M26" s="27">
        <v>929</v>
      </c>
      <c r="N26" s="22">
        <v>27</v>
      </c>
      <c r="O26" s="28">
        <f>SUM(M26:N26)</f>
        <v>956</v>
      </c>
      <c r="P26" s="68"/>
      <c r="Q26" s="69"/>
    </row>
    <row r="27" spans="2:17" ht="15.75">
      <c r="B27" s="67" t="s">
        <v>29</v>
      </c>
      <c r="C27" s="67"/>
      <c r="D27" s="23">
        <v>209</v>
      </c>
      <c r="E27" s="23">
        <v>57</v>
      </c>
      <c r="F27" s="24">
        <f t="shared" si="1"/>
        <v>266</v>
      </c>
      <c r="G27" s="25">
        <v>251</v>
      </c>
      <c r="H27" s="23">
        <v>63</v>
      </c>
      <c r="I27" s="26">
        <f t="shared" si="2"/>
        <v>314</v>
      </c>
      <c r="J27" s="19">
        <v>366</v>
      </c>
      <c r="K27" s="20">
        <v>88</v>
      </c>
      <c r="L27" s="21">
        <f t="shared" si="0"/>
        <v>454</v>
      </c>
      <c r="M27" s="27">
        <v>305</v>
      </c>
      <c r="N27" s="22">
        <v>66</v>
      </c>
      <c r="O27" s="28">
        <f>SUM(M27:N27)</f>
        <v>371</v>
      </c>
      <c r="P27" s="68"/>
      <c r="Q27" s="69"/>
    </row>
    <row r="28" spans="2:17" ht="15.75">
      <c r="B28" s="67" t="s">
        <v>30</v>
      </c>
      <c r="C28" s="67"/>
      <c r="D28" s="23">
        <v>1287</v>
      </c>
      <c r="E28" s="23">
        <v>118</v>
      </c>
      <c r="F28" s="24">
        <f t="shared" si="1"/>
        <v>1405</v>
      </c>
      <c r="G28" s="25">
        <v>1239</v>
      </c>
      <c r="H28" s="23">
        <v>172</v>
      </c>
      <c r="I28" s="26">
        <f t="shared" si="2"/>
        <v>1411</v>
      </c>
      <c r="J28" s="19">
        <v>1442</v>
      </c>
      <c r="K28" s="20">
        <v>278</v>
      </c>
      <c r="L28" s="21">
        <f t="shared" si="0"/>
        <v>1720</v>
      </c>
      <c r="M28" s="19">
        <v>2303</v>
      </c>
      <c r="N28" s="22">
        <v>653</v>
      </c>
      <c r="O28" s="28">
        <f>SUM(M28:N28)</f>
        <v>2956</v>
      </c>
      <c r="P28" s="68"/>
      <c r="Q28" s="69"/>
    </row>
    <row r="29" spans="2:17" ht="15.75">
      <c r="B29" s="67" t="s">
        <v>31</v>
      </c>
      <c r="C29" s="67"/>
      <c r="D29" s="23">
        <v>1057</v>
      </c>
      <c r="E29" s="23">
        <v>150</v>
      </c>
      <c r="F29" s="24">
        <f t="shared" si="1"/>
        <v>1207</v>
      </c>
      <c r="G29" s="25">
        <v>606</v>
      </c>
      <c r="H29" s="23">
        <v>20</v>
      </c>
      <c r="I29" s="26">
        <f t="shared" si="2"/>
        <v>626</v>
      </c>
      <c r="J29" s="19">
        <v>1268</v>
      </c>
      <c r="K29" s="20">
        <v>549</v>
      </c>
      <c r="L29" s="21">
        <f t="shared" si="0"/>
        <v>1817</v>
      </c>
      <c r="M29" s="27">
        <v>573</v>
      </c>
      <c r="N29" s="22">
        <v>205</v>
      </c>
      <c r="O29" s="28">
        <f>SUM(M29:N29)</f>
        <v>778</v>
      </c>
      <c r="P29" s="68"/>
      <c r="Q29" s="69"/>
    </row>
    <row r="30" spans="2:17" ht="15.75">
      <c r="B30" s="72" t="s">
        <v>32</v>
      </c>
      <c r="C30" s="72"/>
      <c r="D30" s="32">
        <v>172</v>
      </c>
      <c r="E30" s="32">
        <v>26</v>
      </c>
      <c r="F30" s="24">
        <f t="shared" si="1"/>
        <v>198</v>
      </c>
      <c r="G30" s="33">
        <v>150</v>
      </c>
      <c r="H30" s="32">
        <v>17</v>
      </c>
      <c r="I30" s="26">
        <f t="shared" si="2"/>
        <v>167</v>
      </c>
      <c r="J30" s="19">
        <v>159</v>
      </c>
      <c r="K30" s="20">
        <v>17</v>
      </c>
      <c r="L30" s="21">
        <f t="shared" si="0"/>
        <v>176</v>
      </c>
      <c r="M30" s="27">
        <v>198</v>
      </c>
      <c r="N30" s="22">
        <v>14</v>
      </c>
      <c r="O30" s="28">
        <f>SUM(M30:N30)</f>
        <v>212</v>
      </c>
      <c r="P30" s="73"/>
      <c r="Q30" s="74"/>
    </row>
    <row r="31" spans="2:17" ht="15.75">
      <c r="B31" s="54" t="s">
        <v>33</v>
      </c>
      <c r="C31" s="54"/>
      <c r="D31" s="34">
        <f aca="true" t="shared" si="4" ref="D31:L31">SUM(D10:D30)</f>
        <v>33340</v>
      </c>
      <c r="E31" s="35">
        <f t="shared" si="4"/>
        <v>8142</v>
      </c>
      <c r="F31" s="36">
        <f t="shared" si="4"/>
        <v>41482</v>
      </c>
      <c r="G31" s="35">
        <f t="shared" si="4"/>
        <v>72506</v>
      </c>
      <c r="H31" s="35">
        <f t="shared" si="4"/>
        <v>6796</v>
      </c>
      <c r="I31" s="37">
        <f t="shared" si="4"/>
        <v>79302</v>
      </c>
      <c r="J31" s="38">
        <f t="shared" si="4"/>
        <v>36213</v>
      </c>
      <c r="K31" s="35">
        <f t="shared" si="4"/>
        <v>10449</v>
      </c>
      <c r="L31" s="39">
        <f t="shared" si="4"/>
        <v>46662</v>
      </c>
      <c r="M31" s="38">
        <f>SUM(M10:M30)</f>
        <v>45380</v>
      </c>
      <c r="N31" s="35">
        <f>SUM(N10:N30)</f>
        <v>13690</v>
      </c>
      <c r="O31" s="39">
        <f>SUM(O10:O30)</f>
        <v>59070</v>
      </c>
      <c r="P31" s="75"/>
      <c r="Q31" s="76"/>
    </row>
    <row r="32" spans="2:17" ht="15">
      <c r="B32" s="77" t="s">
        <v>34</v>
      </c>
      <c r="C32" s="77"/>
      <c r="D32" s="77"/>
      <c r="E32" s="77"/>
      <c r="F32" s="77"/>
      <c r="G32" s="77"/>
      <c r="H32" s="77"/>
      <c r="I32" s="77"/>
      <c r="J32" s="77"/>
      <c r="K32" s="78" t="s">
        <v>35</v>
      </c>
      <c r="L32" s="78"/>
      <c r="M32" s="78"/>
      <c r="N32" s="78"/>
      <c r="O32" s="78"/>
      <c r="P32" s="78"/>
      <c r="Q32" s="78"/>
    </row>
    <row r="33" spans="2:17" ht="15">
      <c r="B33" s="79" t="s">
        <v>36</v>
      </c>
      <c r="C33" s="79"/>
      <c r="D33" s="79"/>
      <c r="E33" s="79"/>
      <c r="F33" s="79"/>
      <c r="G33" s="79"/>
      <c r="H33" s="79"/>
      <c r="I33" s="79"/>
      <c r="J33" s="79"/>
      <c r="K33" s="80" t="s">
        <v>37</v>
      </c>
      <c r="L33" s="80"/>
      <c r="M33" s="80"/>
      <c r="N33" s="80"/>
      <c r="O33" s="80"/>
      <c r="P33" s="80"/>
      <c r="Q33" s="80"/>
    </row>
    <row r="34" spans="2:17" ht="15">
      <c r="B34" s="81" t="s">
        <v>38</v>
      </c>
      <c r="C34" s="81"/>
      <c r="D34" s="81"/>
      <c r="E34" s="81"/>
      <c r="F34" s="81"/>
      <c r="G34" s="81"/>
      <c r="H34" s="81"/>
      <c r="I34" s="81"/>
      <c r="J34" s="81"/>
      <c r="K34" s="82" t="s">
        <v>39</v>
      </c>
      <c r="L34" s="82"/>
      <c r="M34" s="82"/>
      <c r="N34" s="82"/>
      <c r="O34" s="82"/>
      <c r="P34" s="82"/>
      <c r="Q34" s="82"/>
    </row>
  </sheetData>
  <sheetProtection/>
  <mergeCells count="64">
    <mergeCell ref="B33:J33"/>
    <mergeCell ref="K33:Q33"/>
    <mergeCell ref="B34:J34"/>
    <mergeCell ref="K34:Q34"/>
    <mergeCell ref="B30:C30"/>
    <mergeCell ref="P30:Q30"/>
    <mergeCell ref="B31:C31"/>
    <mergeCell ref="P31:Q31"/>
    <mergeCell ref="B32:J32"/>
    <mergeCell ref="K32:Q32"/>
    <mergeCell ref="B27:C27"/>
    <mergeCell ref="P27:Q27"/>
    <mergeCell ref="B28:C28"/>
    <mergeCell ref="P28:Q28"/>
    <mergeCell ref="B29:C29"/>
    <mergeCell ref="P29:Q29"/>
    <mergeCell ref="B24:C24"/>
    <mergeCell ref="P24:Q24"/>
    <mergeCell ref="B25:C25"/>
    <mergeCell ref="P25:Q25"/>
    <mergeCell ref="B26:C26"/>
    <mergeCell ref="P26:Q26"/>
    <mergeCell ref="B21:C21"/>
    <mergeCell ref="P21:Q21"/>
    <mergeCell ref="B22:C22"/>
    <mergeCell ref="P22:Q22"/>
    <mergeCell ref="B23:C23"/>
    <mergeCell ref="P23:Q23"/>
    <mergeCell ref="B18:C18"/>
    <mergeCell ref="P18:Q18"/>
    <mergeCell ref="B19:C19"/>
    <mergeCell ref="P19:Q19"/>
    <mergeCell ref="B20:C20"/>
    <mergeCell ref="P20:Q20"/>
    <mergeCell ref="B15:C15"/>
    <mergeCell ref="P15:Q15"/>
    <mergeCell ref="B16:C16"/>
    <mergeCell ref="P16:Q16"/>
    <mergeCell ref="B17:C17"/>
    <mergeCell ref="P17:Q17"/>
    <mergeCell ref="B12:C12"/>
    <mergeCell ref="P12:Q12"/>
    <mergeCell ref="B13:C13"/>
    <mergeCell ref="P13:Q13"/>
    <mergeCell ref="B14:C14"/>
    <mergeCell ref="P14:Q14"/>
    <mergeCell ref="B8:C9"/>
    <mergeCell ref="P8:Q9"/>
    <mergeCell ref="B10:C10"/>
    <mergeCell ref="P10:Q10"/>
    <mergeCell ref="B11:C11"/>
    <mergeCell ref="P11:Q11"/>
    <mergeCell ref="B3:Q3"/>
    <mergeCell ref="B4:Q4"/>
    <mergeCell ref="B5:C5"/>
    <mergeCell ref="D5:I5"/>
    <mergeCell ref="B6:C7"/>
    <mergeCell ref="D6:I6"/>
    <mergeCell ref="J6:O6"/>
    <mergeCell ref="P6:Q7"/>
    <mergeCell ref="D7:F7"/>
    <mergeCell ref="G7:I7"/>
    <mergeCell ref="J7:L7"/>
    <mergeCell ref="M7:O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محمد الاشعري</cp:lastModifiedBy>
  <dcterms:created xsi:type="dcterms:W3CDTF">2015-06-05T18:17:20Z</dcterms:created>
  <dcterms:modified xsi:type="dcterms:W3CDTF">2024-06-03T08:30:51Z</dcterms:modified>
  <cp:category/>
  <cp:version/>
  <cp:contentType/>
  <cp:contentStatus/>
</cp:coreProperties>
</file>