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8" sheetId="2" r:id="rId2"/>
  </sheets>
  <definedNames>
    <definedName name="_xlnm.Print_Area" localSheetId="1">'8'!$A$1:$X$43</definedName>
    <definedName name="_xlnm.Print_Area" localSheetId="0">'الفهرس'!$A$1:$F$36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<sst xmlns="http://schemas.openxmlformats.org/spreadsheetml/2006/main" count="125" uniqueCount="92">
  <si>
    <t>البيضاء</t>
  </si>
  <si>
    <t>الإجمالي العام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</si>
  <si>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</si>
  <si>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</si>
  <si>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</si>
  <si>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</si>
  <si>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</si>
  <si>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</si>
  <si>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</si>
  <si>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</si>
  <si>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</si>
  <si>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</si>
  <si>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</si>
  <si>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</si>
  <si>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</si>
  <si>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</si>
  <si>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</si>
  <si>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</si>
  <si>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</si>
  <si>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</si>
  <si>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</si>
  <si>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</si>
  <si>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</si>
  <si>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</si>
  <si>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</si>
  <si>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</si>
  <si>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</si>
  <si>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</si>
  <si>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</si>
  <si>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</si>
  <si>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</si>
  <si>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</si>
  <si>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</si>
  <si>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</si>
  <si>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</si>
  <si>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</si>
  <si>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</si>
  <si>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2014/2013</t>
  </si>
  <si>
    <t>**Source : Sana'a University</t>
  </si>
  <si>
    <t xml:space="preserve">** المصدر : جامعة صنعاء </t>
  </si>
  <si>
    <t>Source:  Supreme council for education planning (Indicators of education in Republic of Yemen - different stages and kinds</t>
  </si>
  <si>
    <t>المصدر : المجلس الأعلى لتخطيط التعليم ( مؤشرات التعليم في الجمهورية اليمنية مراحله - وأنواعه المختلفة</t>
  </si>
  <si>
    <t>2013/2012</t>
  </si>
  <si>
    <t>جدول رقم (8) عدد الطلاب المقيدين  في الجامعات الحكومية حسب النوع  والكلية في محافظات الجمهورية للعام الجامعي 2013 / 2014 م*</t>
  </si>
  <si>
    <t xml:space="preserve"> Table No. (8) Number of Students registered in Public Universities by Sex and Faculty in Republic Governorates for Academic Year 2013-2014*</t>
  </si>
  <si>
    <t>الجامعة 
University</t>
  </si>
  <si>
    <t>النوع 
Sex</t>
  </si>
  <si>
    <t xml:space="preserve">      التربية * 
*Education</t>
  </si>
  <si>
    <t>الادآب 
Arts</t>
  </si>
  <si>
    <t>اللغات 
Languages</t>
  </si>
  <si>
    <t>الإعلام 
Media</t>
  </si>
  <si>
    <t>الفنون الجميلة 
Fine Arts</t>
  </si>
  <si>
    <t>التربية البدنية 
Physical Education</t>
  </si>
  <si>
    <t xml:space="preserve">الشريعة والقانون  والحقوق   /
           Shariea'a &amp; Law and rights  </t>
  </si>
  <si>
    <t xml:space="preserve">التجارة والعلوم الإدارية والاقتصادية 
Commerce &amp;    Adm.Sci </t>
  </si>
  <si>
    <t>العلوم  
Sciences</t>
  </si>
  <si>
    <t>علوم البحار البيئية وا لأحياء البحرية 
Oceanography / marine ecological</t>
  </si>
  <si>
    <t>الطب والعلوم الصحية / الصيدلة/الأسنان 
medicine and  Healthy sciences</t>
  </si>
  <si>
    <t>الزراعة 
Agriculture</t>
  </si>
  <si>
    <t>الهندسة 
Engineering</t>
  </si>
  <si>
    <t>علوم وهندسة الحاسوب 
Computer Sci. &amp; Eng</t>
  </si>
  <si>
    <t>دبلوم حاسوب
Computer Dip (2yrs)</t>
  </si>
  <si>
    <t xml:space="preserve">النفط والمعادن 
Petroleum Minerals &amp; </t>
  </si>
  <si>
    <t>العلوم التطيقية 
Applied Sciences</t>
  </si>
  <si>
    <t>التعليم المستمر  Continuous education centers</t>
  </si>
  <si>
    <t>الإجمالي 
Total</t>
  </si>
  <si>
    <t>صنعاء 
Sana'a*</t>
  </si>
  <si>
    <t xml:space="preserve">ذكور     Males  </t>
  </si>
  <si>
    <t xml:space="preserve">إناث Females </t>
  </si>
  <si>
    <t>إجمالي    Total</t>
  </si>
  <si>
    <t>عدن 
Aden</t>
  </si>
  <si>
    <t xml:space="preserve"> تعز 
Taiz</t>
  </si>
  <si>
    <t xml:space="preserve"> الحديدة 
Al-Hodeidah </t>
  </si>
  <si>
    <t>إب 
Ibb</t>
  </si>
  <si>
    <t>ذمار 
Dhamar</t>
  </si>
  <si>
    <t>حضرموت 
Hadramout</t>
  </si>
  <si>
    <t>عمران
Amran</t>
  </si>
  <si>
    <t>حجة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</si>
  <si>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</si>
  <si>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</si>
  <si>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</si>
  <si>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</si>
  <si>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</si>
  <si>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</si>
  <si>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</si>
  <si>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</si>
  <si>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</si>
  <si>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</si>
  <si>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</si>
  <si>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</si>
  <si>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* بيانات العام 2014/2013م لعدم  توفر بيانات  2018/2017م من المصدر.</t>
  </si>
  <si>
    <t>Data 2013/2014 because data  2017/2018 has not been provided from the source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</si>
</sst>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6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7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8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9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6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6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6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52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53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4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7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3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8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 applyAlignment="1">
      <alignment/>
      <protection/>
    </xf>
    <xf numFmtId="0" fontId="4" fillId="55" borderId="0" xfId="145" applyFont="1" applyFill="1">
      <alignment/>
      <protection/>
    </xf>
    <xf numFmtId="0" fontId="33" fillId="55" borderId="0" xfId="145" applyFont="1" applyFill="1">
      <alignment/>
      <protection/>
    </xf>
    <xf numFmtId="0" fontId="32" fillId="55" borderId="0" xfId="145" applyFont="1" applyFill="1" applyAlignment="1">
      <alignment/>
      <protection/>
    </xf>
    <xf numFmtId="0" fontId="32" fillId="55" borderId="0" xfId="145" applyFont="1" applyFill="1" applyBorder="1" applyAlignment="1">
      <alignment horizontal="right"/>
      <protection/>
    </xf>
    <xf numFmtId="0" fontId="32" fillId="55" borderId="24" xfId="524" applyFont="1" applyFill="1" applyBorder="1" applyAlignment="1">
      <alignment horizontal="center" vertical="center" wrapText="1"/>
      <protection/>
    </xf>
    <xf numFmtId="0" fontId="32" fillId="55" borderId="0" xfId="145" applyFont="1" applyFill="1">
      <alignment/>
      <protection/>
    </xf>
    <xf numFmtId="0" fontId="38" fillId="55" borderId="25" xfId="145" applyFont="1" applyFill="1" applyBorder="1" applyAlignment="1">
      <alignment horizontal="center" vertical="center" textRotation="90" wrapText="1"/>
      <protection/>
    </xf>
    <xf numFmtId="0" fontId="38" fillId="55" borderId="7" xfId="145" applyFont="1" applyFill="1" applyBorder="1" applyAlignment="1">
      <alignment horizontal="center" vertical="center" textRotation="90" wrapText="1"/>
      <protection/>
    </xf>
    <xf numFmtId="0" fontId="38" fillId="55" borderId="7" xfId="145" applyFont="1" applyFill="1" applyBorder="1" applyAlignment="1">
      <alignment horizontal="center" vertical="center" textRotation="90" wrapText="1" readingOrder="1"/>
      <protection/>
    </xf>
    <xf numFmtId="0" fontId="35" fillId="55" borderId="7" xfId="145" applyFont="1" applyFill="1" applyBorder="1" applyAlignment="1">
      <alignment horizontal="center" vertical="center" textRotation="90" wrapText="1"/>
      <protection/>
    </xf>
    <xf numFmtId="0" fontId="38" fillId="55" borderId="7" xfId="145" applyFont="1" applyFill="1" applyBorder="1" applyAlignment="1">
      <alignment horizontal="center" vertical="center" wrapText="1"/>
      <protection/>
    </xf>
    <xf numFmtId="0" fontId="38" fillId="55" borderId="26" xfId="145" applyFont="1" applyFill="1" applyBorder="1" applyAlignment="1">
      <alignment horizontal="center" vertical="center" wrapText="1"/>
      <protection/>
    </xf>
    <xf numFmtId="3" fontId="38" fillId="55" borderId="26" xfId="526" applyNumberFormat="1" applyFont="1" applyFill="1" applyBorder="1" applyAlignment="1">
      <alignment horizontal="center" vertical="center" wrapText="1"/>
      <protection/>
    </xf>
    <xf numFmtId="0" fontId="38" fillId="55" borderId="27" xfId="145" applyFont="1" applyFill="1" applyBorder="1" applyAlignment="1">
      <alignment horizontal="center" vertical="center" wrapText="1"/>
      <protection/>
    </xf>
    <xf numFmtId="3" fontId="38" fillId="55" borderId="27" xfId="526" applyNumberFormat="1" applyFont="1" applyFill="1" applyBorder="1" applyAlignment="1">
      <alignment horizontal="center" vertical="center" wrapText="1"/>
      <protection/>
    </xf>
    <xf numFmtId="3" fontId="38" fillId="55" borderId="7" xfId="526" applyNumberFormat="1" applyFont="1" applyFill="1" applyBorder="1" applyAlignment="1">
      <alignment horizontal="center" vertical="center" wrapText="1"/>
      <protection/>
    </xf>
    <xf numFmtId="0" fontId="38" fillId="55" borderId="26" xfId="526" applyFont="1" applyFill="1" applyBorder="1" applyAlignment="1">
      <alignment horizontal="center" vertical="center" wrapText="1"/>
      <protection/>
    </xf>
    <xf numFmtId="3" fontId="38" fillId="55" borderId="26" xfId="526" applyNumberFormat="1" applyFont="1" applyFill="1" applyBorder="1" applyAlignment="1">
      <alignment horizontal="center" vertical="center"/>
      <protection/>
    </xf>
    <xf numFmtId="0" fontId="38" fillId="55" borderId="27" xfId="526" applyFont="1" applyFill="1" applyBorder="1" applyAlignment="1">
      <alignment horizontal="center" vertical="center" wrapText="1"/>
      <protection/>
    </xf>
    <xf numFmtId="3" fontId="38" fillId="55" borderId="27" xfId="526" applyNumberFormat="1" applyFont="1" applyFill="1" applyBorder="1" applyAlignment="1">
      <alignment horizontal="center" vertical="center"/>
      <protection/>
    </xf>
    <xf numFmtId="0" fontId="38" fillId="55" borderId="27" xfId="526" applyFont="1" applyFill="1" applyBorder="1" applyAlignment="1">
      <alignment horizontal="center" vertical="center"/>
      <protection/>
    </xf>
    <xf numFmtId="0" fontId="38" fillId="55" borderId="27" xfId="145" applyFont="1" applyFill="1" applyBorder="1" applyAlignment="1">
      <alignment horizontal="center" vertical="center"/>
      <protection/>
    </xf>
    <xf numFmtId="3" fontId="38" fillId="55" borderId="26" xfId="524" applyNumberFormat="1" applyFont="1" applyFill="1" applyBorder="1" applyAlignment="1">
      <alignment horizontal="center" vertical="center" wrapText="1"/>
      <protection/>
    </xf>
    <xf numFmtId="3" fontId="38" fillId="55" borderId="27" xfId="524" applyNumberFormat="1" applyFont="1" applyFill="1" applyBorder="1" applyAlignment="1">
      <alignment horizontal="center" vertical="center" wrapText="1"/>
      <protection/>
    </xf>
    <xf numFmtId="0" fontId="4" fillId="55" borderId="0" xfId="145" applyFont="1" applyFill="1" applyAlignment="1">
      <alignment vertical="top" wrapText="1"/>
      <protection/>
    </xf>
    <xf numFmtId="0" fontId="33" fillId="55" borderId="0" xfId="145" applyFont="1" applyFill="1" applyAlignment="1">
      <alignment vertical="top" wrapText="1"/>
      <protection/>
    </xf>
    <xf numFmtId="0" fontId="35" fillId="55" borderId="0" xfId="145" applyFont="1" applyFill="1" applyAlignment="1">
      <alignment vertical="top" wrapText="1"/>
      <protection/>
    </xf>
    <xf numFmtId="0" fontId="37" fillId="55" borderId="0" xfId="145" applyFont="1" applyFill="1" applyAlignment="1">
      <alignment horizontal="center"/>
      <protection/>
    </xf>
    <xf numFmtId="0" fontId="38" fillId="55" borderId="0" xfId="145" applyFont="1" applyFill="1">
      <alignment/>
      <protection/>
    </xf>
    <xf numFmtId="0" fontId="33" fillId="55" borderId="0" xfId="145" applyFont="1" applyFill="1" applyBorder="1">
      <alignment/>
      <protection/>
    </xf>
    <xf numFmtId="0" fontId="4" fillId="56" borderId="0" xfId="145" applyFont="1" applyFill="1" applyAlignment="1">
      <alignment/>
      <protection/>
    </xf>
    <xf numFmtId="0" fontId="4" fillId="0" borderId="0" xfId="145" applyFont="1">
      <alignment/>
      <protection/>
    </xf>
    <xf numFmtId="0" fontId="33" fillId="0" borderId="0" xfId="145" applyFont="1">
      <alignment/>
      <protection/>
    </xf>
    <xf numFmtId="0" fontId="6" fillId="55" borderId="28" xfId="525" applyFont="1" applyFill="1" applyBorder="1" applyAlignment="1">
      <alignment horizontal="center" vertical="center"/>
      <protection/>
    </xf>
    <xf numFmtId="0" fontId="6" fillId="55" borderId="29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30" xfId="525" applyFont="1" applyFill="1" applyBorder="1" applyAlignment="1">
      <alignment horizontal="center" vertical="center"/>
      <protection/>
    </xf>
    <xf numFmtId="0" fontId="3" fillId="55" borderId="31" xfId="525" applyFont="1" applyFill="1" applyBorder="1" applyAlignment="1">
      <alignment horizontal="center" vertical="center"/>
      <protection/>
    </xf>
    <xf numFmtId="0" fontId="3" fillId="55" borderId="32" xfId="525" applyFont="1" applyFill="1" applyBorder="1" applyAlignment="1">
      <alignment horizontal="center" vertical="center" wrapText="1"/>
      <protection/>
    </xf>
    <xf numFmtId="0" fontId="3" fillId="55" borderId="33" xfId="525" applyFont="1" applyFill="1" applyBorder="1" applyAlignment="1">
      <alignment horizontal="center" vertical="center" wrapText="1"/>
      <protection/>
    </xf>
    <xf numFmtId="0" fontId="3" fillId="55" borderId="34" xfId="525" applyFont="1" applyFill="1" applyBorder="1" applyAlignment="1">
      <alignment horizontal="center" vertical="center"/>
      <protection/>
    </xf>
    <xf numFmtId="0" fontId="4" fillId="55" borderId="35" xfId="525" applyFont="1" applyFill="1" applyBorder="1" applyAlignment="1">
      <alignment horizontal="center" vertical="center" wrapText="1"/>
      <protection/>
    </xf>
    <xf numFmtId="0" fontId="4" fillId="55" borderId="36" xfId="525" applyFont="1" applyFill="1" applyBorder="1" applyAlignment="1">
      <alignment horizontal="center" vertical="center" wrapText="1"/>
      <protection/>
    </xf>
    <xf numFmtId="0" fontId="4" fillId="55" borderId="28" xfId="525" applyFont="1" applyFill="1" applyBorder="1" applyAlignment="1">
      <alignment horizontal="center" vertical="center" readingOrder="2"/>
      <protection/>
    </xf>
    <xf numFmtId="0" fontId="4" fillId="55" borderId="29" xfId="525" applyFont="1" applyFill="1" applyBorder="1" applyAlignment="1">
      <alignment horizontal="center" vertical="center" readingOrder="2"/>
      <protection/>
    </xf>
    <xf numFmtId="0" fontId="5" fillId="55" borderId="37" xfId="525" applyFont="1" applyFill="1" applyBorder="1" applyAlignment="1">
      <alignment horizontal="center" vertical="center"/>
      <protection/>
    </xf>
    <xf numFmtId="0" fontId="5" fillId="55" borderId="38" xfId="525" applyFont="1" applyFill="1" applyBorder="1" applyAlignment="1">
      <alignment horizontal="center" vertical="center"/>
      <protection/>
    </xf>
    <xf numFmtId="0" fontId="5" fillId="55" borderId="39" xfId="525" applyFont="1" applyFill="1" applyBorder="1" applyAlignment="1">
      <alignment horizontal="center" vertical="center"/>
      <protection/>
    </xf>
    <xf numFmtId="0" fontId="5" fillId="55" borderId="40" xfId="525" applyFont="1" applyFill="1" applyBorder="1" applyAlignment="1">
      <alignment horizontal="center" vertical="center"/>
      <protection/>
    </xf>
    <xf numFmtId="0" fontId="8" fillId="55" borderId="39" xfId="525" applyFont="1" applyFill="1" applyBorder="1" applyAlignment="1">
      <alignment horizontal="center" vertical="center" readingOrder="2"/>
      <protection/>
    </xf>
    <xf numFmtId="0" fontId="8" fillId="55" borderId="40" xfId="525" applyFont="1" applyFill="1" applyBorder="1" applyAlignment="1">
      <alignment horizontal="center" vertical="center" readingOrder="2"/>
      <protection/>
    </xf>
    <xf numFmtId="0" fontId="8" fillId="55" borderId="37" xfId="525" applyFont="1" applyFill="1" applyBorder="1" applyAlignment="1">
      <alignment horizontal="center" vertical="center" readingOrder="2"/>
      <protection/>
    </xf>
    <xf numFmtId="0" fontId="8" fillId="55" borderId="38" xfId="525" applyFont="1" applyFill="1" applyBorder="1" applyAlignment="1">
      <alignment horizontal="center" vertical="center" readingOrder="2"/>
      <protection/>
    </xf>
    <xf numFmtId="0" fontId="8" fillId="55" borderId="37" xfId="525" applyFont="1" applyFill="1" applyBorder="1" applyAlignment="1">
      <alignment horizontal="center" vertical="center"/>
      <protection/>
    </xf>
    <xf numFmtId="0" fontId="8" fillId="55" borderId="38" xfId="525" applyFont="1" applyFill="1" applyBorder="1" applyAlignment="1">
      <alignment horizontal="center" vertical="center"/>
      <protection/>
    </xf>
    <xf numFmtId="0" fontId="38" fillId="55" borderId="26" xfId="524" applyFont="1" applyFill="1" applyBorder="1" applyAlignment="1">
      <alignment horizontal="center" vertical="center" wrapText="1"/>
      <protection/>
    </xf>
    <xf numFmtId="0" fontId="38" fillId="55" borderId="41" xfId="524" applyFont="1" applyFill="1" applyBorder="1" applyAlignment="1">
      <alignment horizontal="center" vertical="center"/>
      <protection/>
    </xf>
    <xf numFmtId="0" fontId="38" fillId="55" borderId="42" xfId="524" applyFont="1" applyFill="1" applyBorder="1" applyAlignment="1">
      <alignment horizontal="center" vertical="center"/>
      <protection/>
    </xf>
    <xf numFmtId="0" fontId="34" fillId="55" borderId="0" xfId="524" applyFont="1" applyFill="1" applyAlignment="1">
      <alignment horizontal="center"/>
      <protection/>
    </xf>
    <xf numFmtId="0" fontId="37" fillId="55" borderId="0" xfId="524" applyFont="1" applyFill="1" applyBorder="1" applyAlignment="1">
      <alignment horizontal="center" vertical="center" wrapText="1"/>
      <protection/>
    </xf>
    <xf numFmtId="0" fontId="32" fillId="55" borderId="24" xfId="145" applyFont="1" applyFill="1" applyBorder="1" applyAlignment="1" applyProtection="1">
      <alignment horizontal="center"/>
      <protection/>
    </xf>
    <xf numFmtId="0" fontId="38" fillId="55" borderId="7" xfId="524" applyFont="1" applyFill="1" applyBorder="1" applyAlignment="1">
      <alignment horizontal="center" vertical="center" wrapText="1"/>
      <protection/>
    </xf>
    <xf numFmtId="0" fontId="38" fillId="55" borderId="30" xfId="145" applyFont="1" applyFill="1" applyBorder="1" applyAlignment="1">
      <alignment horizontal="center" vertical="center" textRotation="90" wrapText="1"/>
      <protection/>
    </xf>
    <xf numFmtId="0" fontId="38" fillId="55" borderId="31" xfId="145" applyFont="1" applyFill="1" applyBorder="1" applyAlignment="1">
      <alignment horizontal="center" vertical="center" textRotation="90" wrapText="1"/>
      <protection/>
    </xf>
    <xf numFmtId="0" fontId="38" fillId="55" borderId="43" xfId="524" applyFont="1" applyFill="1" applyBorder="1" applyAlignment="1">
      <alignment horizontal="center" vertical="center" wrapText="1"/>
      <protection/>
    </xf>
    <xf numFmtId="0" fontId="38" fillId="55" borderId="44" xfId="524" applyFont="1" applyFill="1" applyBorder="1" applyAlignment="1">
      <alignment horizontal="center" vertical="center" wrapText="1"/>
      <protection/>
    </xf>
    <xf numFmtId="0" fontId="38" fillId="55" borderId="25" xfId="524" applyFont="1" applyFill="1" applyBorder="1" applyAlignment="1">
      <alignment horizontal="center" vertical="center" wrapText="1"/>
      <protection/>
    </xf>
    <xf numFmtId="0" fontId="38" fillId="55" borderId="30" xfId="524" applyFont="1" applyFill="1" applyBorder="1" applyAlignment="1">
      <alignment horizontal="center" vertical="center"/>
      <protection/>
    </xf>
    <xf numFmtId="0" fontId="38" fillId="55" borderId="34" xfId="524" applyFont="1" applyFill="1" applyBorder="1" applyAlignment="1">
      <alignment horizontal="center" vertical="center"/>
      <protection/>
    </xf>
    <xf numFmtId="0" fontId="38" fillId="55" borderId="31" xfId="524" applyFont="1" applyFill="1" applyBorder="1" applyAlignment="1">
      <alignment horizontal="center" vertical="center"/>
      <protection/>
    </xf>
    <xf numFmtId="0" fontId="36" fillId="55" borderId="1" xfId="524" applyFont="1" applyFill="1" applyBorder="1" applyAlignment="1">
      <alignment horizontal="left" vertical="top" wrapText="1"/>
      <protection/>
    </xf>
    <xf numFmtId="0" fontId="35" fillId="55" borderId="0" xfId="524" applyFont="1" applyFill="1" applyBorder="1" applyAlignment="1">
      <alignment horizontal="right" vertical="top" wrapText="1" readingOrder="2"/>
      <protection/>
    </xf>
    <xf numFmtId="0" fontId="32" fillId="55" borderId="0" xfId="145" applyFont="1" applyFill="1" applyAlignment="1">
      <alignment horizontal="left" vertical="top" wrapText="1"/>
      <protection/>
    </xf>
    <xf numFmtId="0" fontId="33" fillId="55" borderId="0" xfId="145" applyFont="1" applyFill="1" applyAlignment="1">
      <alignment horizontal="left" vertical="top" wrapText="1"/>
      <protection/>
    </xf>
    <xf numFmtId="0" fontId="36" fillId="55" borderId="0" xfId="524" applyFont="1" applyFill="1" applyBorder="1" applyAlignment="1">
      <alignment horizontal="left" vertical="top" wrapText="1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 2" xfId="524"/>
    <cellStyle name="Normal_فصل الاحصاءات الحيوية" xfId="525"/>
    <cellStyle name="Normal_فصل التعليم 2008م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55"/>
      <c r="C2" s="55"/>
      <c r="D2" s="55"/>
      <c r="E2" s="55"/>
    </row>
    <row r="3" spans="2:5" s="1" customFormat="1" ht="40.5" customHeight="1">
      <c r="B3" s="55"/>
      <c r="C3" s="55"/>
      <c r="D3" s="55"/>
      <c r="E3" s="55"/>
    </row>
    <row r="4" spans="2:5" s="1" customFormat="1" ht="26.25" customHeight="1">
      <c r="B4" s="55"/>
      <c r="C4" s="55"/>
      <c r="D4" s="55"/>
      <c r="E4" s="55"/>
    </row>
    <row r="5" spans="2:5" s="1" customFormat="1" ht="23.25" customHeight="1">
      <c r="B5" s="55"/>
      <c r="C5" s="55"/>
      <c r="D5" s="55"/>
      <c r="E5" s="55"/>
    </row>
    <row r="6" spans="2:5" s="1" customFormat="1" ht="39.75" customHeight="1">
      <c r="B6" s="55"/>
      <c r="C6" s="55"/>
      <c r="D6" s="55"/>
      <c r="E6" s="55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56" t="s">
        <v>2</v>
      </c>
      <c r="C8" s="58" t="s">
        <v>3</v>
      </c>
      <c r="D8" s="59"/>
      <c r="E8" s="56" t="s">
        <v>4</v>
      </c>
    </row>
    <row r="9" spans="2:5" s="1" customFormat="1" ht="32.25" customHeight="1">
      <c r="B9" s="57"/>
      <c r="C9" s="61" t="s">
        <v>5</v>
      </c>
      <c r="D9" s="62"/>
      <c r="E9" s="60"/>
    </row>
    <row r="10" spans="2:6" s="1" customFormat="1" ht="36.75" customHeight="1">
      <c r="B10" s="3" t="s">
        <v>6</v>
      </c>
      <c r="C10" s="53"/>
      <c r="D10" s="54"/>
      <c r="E10" s="4" t="s">
        <v>7</v>
      </c>
      <c r="F10" s="5"/>
    </row>
    <row r="11" spans="2:5" s="1" customFormat="1" ht="80.25" customHeight="1">
      <c r="B11" s="6" t="s">
        <v>86</v>
      </c>
      <c r="C11" s="65">
        <v>1</v>
      </c>
      <c r="D11" s="66"/>
      <c r="E11" s="7" t="s">
        <v>87</v>
      </c>
    </row>
    <row r="12" spans="2:5" s="1" customFormat="1" ht="70.5" customHeight="1">
      <c r="B12" s="6" t="s">
        <v>8</v>
      </c>
      <c r="C12" s="65">
        <v>2</v>
      </c>
      <c r="D12" s="66"/>
      <c r="E12" s="7" t="s">
        <v>9</v>
      </c>
    </row>
    <row r="13" spans="2:5" s="1" customFormat="1" ht="72" customHeight="1">
      <c r="B13" s="6" t="s">
        <v>88</v>
      </c>
      <c r="C13" s="65">
        <v>3</v>
      </c>
      <c r="D13" s="66"/>
      <c r="E13" s="7" t="s">
        <v>89</v>
      </c>
    </row>
    <row r="14" spans="2:5" s="1" customFormat="1" ht="86.25" customHeight="1">
      <c r="B14" s="6" t="s">
        <v>10</v>
      </c>
      <c r="C14" s="65">
        <v>4</v>
      </c>
      <c r="D14" s="66"/>
      <c r="E14" s="7" t="s">
        <v>11</v>
      </c>
    </row>
    <row r="15" spans="2:5" s="1" customFormat="1" ht="75" customHeight="1">
      <c r="B15" s="6" t="s">
        <v>12</v>
      </c>
      <c r="C15" s="65">
        <v>5</v>
      </c>
      <c r="D15" s="66"/>
      <c r="E15" s="7" t="s">
        <v>13</v>
      </c>
    </row>
    <row r="16" spans="2:5" s="1" customFormat="1" ht="75" customHeight="1">
      <c r="B16" s="8" t="s">
        <v>14</v>
      </c>
      <c r="C16" s="65">
        <v>6</v>
      </c>
      <c r="D16" s="66"/>
      <c r="E16" s="9" t="s">
        <v>15</v>
      </c>
    </row>
    <row r="17" spans="2:5" s="1" customFormat="1" ht="75.75" customHeight="1">
      <c r="B17" s="8" t="s">
        <v>16</v>
      </c>
      <c r="C17" s="67">
        <v>7</v>
      </c>
      <c r="D17" s="68"/>
      <c r="E17" s="9" t="s">
        <v>17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56" t="s">
        <v>2</v>
      </c>
      <c r="C21" s="58" t="s">
        <v>3</v>
      </c>
      <c r="D21" s="59"/>
      <c r="E21" s="56" t="s">
        <v>4</v>
      </c>
    </row>
    <row r="22" spans="2:5" s="1" customFormat="1" ht="26.25" customHeight="1">
      <c r="B22" s="57"/>
      <c r="C22" s="61" t="s">
        <v>18</v>
      </c>
      <c r="D22" s="62"/>
      <c r="E22" s="57"/>
    </row>
    <row r="23" spans="2:5" s="12" customFormat="1" ht="33.75" customHeight="1">
      <c r="B23" s="10" t="s">
        <v>19</v>
      </c>
      <c r="C23" s="63"/>
      <c r="D23" s="64"/>
      <c r="E23" s="11" t="s">
        <v>20</v>
      </c>
    </row>
    <row r="24" spans="2:5" s="12" customFormat="1" ht="49.5" customHeight="1">
      <c r="B24" s="13" t="s">
        <v>21</v>
      </c>
      <c r="C24" s="71">
        <v>8</v>
      </c>
      <c r="D24" s="72"/>
      <c r="E24" s="14" t="s">
        <v>22</v>
      </c>
    </row>
    <row r="25" spans="2:5" s="12" customFormat="1" ht="51" customHeight="1">
      <c r="B25" s="13" t="s">
        <v>23</v>
      </c>
      <c r="C25" s="71">
        <v>9</v>
      </c>
      <c r="D25" s="72"/>
      <c r="E25" s="14" t="s">
        <v>24</v>
      </c>
    </row>
    <row r="26" spans="2:5" s="12" customFormat="1" ht="59.25" customHeight="1">
      <c r="B26" s="13" t="s">
        <v>25</v>
      </c>
      <c r="C26" s="71">
        <v>10</v>
      </c>
      <c r="D26" s="72"/>
      <c r="E26" s="14" t="s">
        <v>26</v>
      </c>
    </row>
    <row r="27" spans="2:5" s="12" customFormat="1" ht="45.75" customHeight="1">
      <c r="B27" s="13" t="s">
        <v>27</v>
      </c>
      <c r="C27" s="73">
        <v>11</v>
      </c>
      <c r="D27" s="74"/>
      <c r="E27" s="14" t="s">
        <v>28</v>
      </c>
    </row>
    <row r="28" spans="2:5" s="12" customFormat="1" ht="51.75" customHeight="1">
      <c r="B28" s="13" t="s">
        <v>29</v>
      </c>
      <c r="C28" s="73">
        <v>12</v>
      </c>
      <c r="D28" s="74"/>
      <c r="E28" s="14" t="s">
        <v>30</v>
      </c>
    </row>
    <row r="29" spans="2:5" s="12" customFormat="1" ht="57.75" customHeight="1">
      <c r="B29" s="13" t="s">
        <v>31</v>
      </c>
      <c r="C29" s="71">
        <v>13</v>
      </c>
      <c r="D29" s="72"/>
      <c r="E29" s="14" t="s">
        <v>32</v>
      </c>
    </row>
    <row r="30" spans="2:5" s="12" customFormat="1" ht="50.25" customHeight="1">
      <c r="B30" s="13" t="s">
        <v>33</v>
      </c>
      <c r="C30" s="71">
        <v>14</v>
      </c>
      <c r="D30" s="72"/>
      <c r="E30" s="14" t="s">
        <v>34</v>
      </c>
    </row>
    <row r="31" spans="2:5" s="12" customFormat="1" ht="51.75" customHeight="1">
      <c r="B31" s="13" t="s">
        <v>80</v>
      </c>
      <c r="C31" s="71">
        <v>15</v>
      </c>
      <c r="D31" s="72"/>
      <c r="E31" s="14" t="s">
        <v>81</v>
      </c>
    </row>
    <row r="32" spans="2:5" s="12" customFormat="1" ht="68.25" customHeight="1">
      <c r="B32" s="13" t="s">
        <v>82</v>
      </c>
      <c r="C32" s="73">
        <v>16</v>
      </c>
      <c r="D32" s="74"/>
      <c r="E32" s="14" t="s">
        <v>83</v>
      </c>
    </row>
    <row r="33" spans="2:5" s="12" customFormat="1" ht="60" customHeight="1">
      <c r="B33" s="13" t="s">
        <v>84</v>
      </c>
      <c r="C33" s="73">
        <v>17</v>
      </c>
      <c r="D33" s="74"/>
      <c r="E33" s="14" t="s">
        <v>85</v>
      </c>
    </row>
    <row r="34" spans="2:5" s="12" customFormat="1" ht="59.25" customHeight="1">
      <c r="B34" s="13" t="s">
        <v>78</v>
      </c>
      <c r="C34" s="71">
        <v>18</v>
      </c>
      <c r="D34" s="72"/>
      <c r="E34" s="14" t="s">
        <v>79</v>
      </c>
    </row>
    <row r="35" spans="2:5" s="12" customFormat="1" ht="78" customHeight="1">
      <c r="B35" s="15" t="s">
        <v>35</v>
      </c>
      <c r="C35" s="69">
        <v>19</v>
      </c>
      <c r="D35" s="70"/>
      <c r="E35" s="16" t="s">
        <v>36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5"/>
  <sheetViews>
    <sheetView rightToLeft="1" tabSelected="1" zoomScale="40" zoomScaleNormal="40" zoomScaleSheetLayoutView="40" zoomScalePageLayoutView="0" workbookViewId="0" topLeftCell="A1">
      <selection activeCell="B2" sqref="B2:W2"/>
    </sheetView>
  </sheetViews>
  <sheetFormatPr defaultColWidth="8.140625" defaultRowHeight="15"/>
  <cols>
    <col min="1" max="1" width="6.57421875" style="50" customWidth="1"/>
    <col min="2" max="2" width="20.140625" style="51" customWidth="1"/>
    <col min="3" max="3" width="23.7109375" style="52" customWidth="1"/>
    <col min="4" max="4" width="16.140625" style="52" customWidth="1"/>
    <col min="5" max="5" width="15.8515625" style="52" customWidth="1"/>
    <col min="6" max="7" width="13.8515625" style="52" customWidth="1"/>
    <col min="8" max="8" width="12.421875" style="52" customWidth="1"/>
    <col min="9" max="10" width="10.8515625" style="52" customWidth="1"/>
    <col min="11" max="11" width="15.421875" style="52" customWidth="1"/>
    <col min="12" max="12" width="15.140625" style="52" customWidth="1"/>
    <col min="13" max="13" width="14.140625" style="52" customWidth="1"/>
    <col min="14" max="14" width="13.140625" style="52" customWidth="1"/>
    <col min="15" max="16" width="12.8515625" style="52" customWidth="1"/>
    <col min="17" max="17" width="13.8515625" style="52" customWidth="1"/>
    <col min="18" max="18" width="12.57421875" style="52" customWidth="1"/>
    <col min="19" max="19" width="10.28125" style="52" customWidth="1"/>
    <col min="20" max="20" width="12.8515625" style="52" customWidth="1"/>
    <col min="21" max="21" width="12.28125" style="52" customWidth="1"/>
    <col min="22" max="22" width="13.00390625" style="52" customWidth="1"/>
    <col min="23" max="23" width="16.7109375" style="52" customWidth="1"/>
    <col min="24" max="24" width="6.00390625" style="20" customWidth="1"/>
    <col min="25" max="16384" width="8.140625" style="51" customWidth="1"/>
  </cols>
  <sheetData>
    <row r="1" spans="1:23" s="20" customFormat="1" ht="39" customHeight="1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0" customFormat="1" ht="37.5" customHeight="1">
      <c r="A2" s="19"/>
      <c r="B2" s="78" t="s">
        <v>43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20" customFormat="1" ht="34.5" customHeight="1">
      <c r="A3" s="19"/>
      <c r="B3" s="79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25" customFormat="1" ht="18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80"/>
      <c r="W4" s="80"/>
    </row>
    <row r="5" spans="1:23" s="25" customFormat="1" ht="37.5" customHeight="1">
      <c r="A5" s="22"/>
      <c r="B5" s="81" t="s">
        <v>45</v>
      </c>
      <c r="C5" s="82" t="s">
        <v>46</v>
      </c>
      <c r="D5" s="82" t="s">
        <v>42</v>
      </c>
      <c r="E5" s="84" t="s">
        <v>37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6"/>
    </row>
    <row r="6" spans="1:23" s="20" customFormat="1" ht="281.25" customHeight="1">
      <c r="A6" s="19"/>
      <c r="B6" s="81"/>
      <c r="C6" s="83"/>
      <c r="D6" s="83"/>
      <c r="E6" s="26" t="s">
        <v>47</v>
      </c>
      <c r="F6" s="27" t="s">
        <v>48</v>
      </c>
      <c r="G6" s="27" t="s">
        <v>49</v>
      </c>
      <c r="H6" s="27" t="s">
        <v>50</v>
      </c>
      <c r="I6" s="27" t="s">
        <v>51</v>
      </c>
      <c r="J6" s="27" t="s">
        <v>52</v>
      </c>
      <c r="K6" s="28" t="s">
        <v>53</v>
      </c>
      <c r="L6" s="28" t="s">
        <v>54</v>
      </c>
      <c r="M6" s="27" t="s">
        <v>55</v>
      </c>
      <c r="N6" s="29" t="s">
        <v>56</v>
      </c>
      <c r="O6" s="29" t="s">
        <v>57</v>
      </c>
      <c r="P6" s="27" t="s">
        <v>58</v>
      </c>
      <c r="Q6" s="27" t="s">
        <v>59</v>
      </c>
      <c r="R6" s="28" t="s">
        <v>60</v>
      </c>
      <c r="S6" s="28" t="s">
        <v>61</v>
      </c>
      <c r="T6" s="27" t="s">
        <v>62</v>
      </c>
      <c r="U6" s="27" t="s">
        <v>63</v>
      </c>
      <c r="V6" s="27" t="s">
        <v>64</v>
      </c>
      <c r="W6" s="30" t="s">
        <v>65</v>
      </c>
    </row>
    <row r="7" spans="1:23" s="20" customFormat="1" ht="30" customHeight="1">
      <c r="A7" s="19"/>
      <c r="B7" s="75" t="s">
        <v>66</v>
      </c>
      <c r="C7" s="31" t="s">
        <v>67</v>
      </c>
      <c r="D7" s="32">
        <v>49814</v>
      </c>
      <c r="E7" s="32">
        <v>12760</v>
      </c>
      <c r="F7" s="32">
        <v>2281</v>
      </c>
      <c r="G7" s="32">
        <v>1126</v>
      </c>
      <c r="H7" s="32">
        <v>1247</v>
      </c>
      <c r="I7" s="32">
        <v>0</v>
      </c>
      <c r="J7" s="32">
        <v>401</v>
      </c>
      <c r="K7" s="32">
        <v>8665</v>
      </c>
      <c r="L7" s="32">
        <v>14175</v>
      </c>
      <c r="M7" s="32">
        <v>1591</v>
      </c>
      <c r="N7" s="32">
        <v>0</v>
      </c>
      <c r="O7" s="32">
        <v>2359</v>
      </c>
      <c r="P7" s="32">
        <v>776</v>
      </c>
      <c r="Q7" s="32">
        <v>3360</v>
      </c>
      <c r="R7" s="32">
        <v>749</v>
      </c>
      <c r="S7" s="32">
        <v>181</v>
      </c>
      <c r="T7" s="32">
        <v>0</v>
      </c>
      <c r="U7" s="32">
        <v>0</v>
      </c>
      <c r="V7" s="32">
        <v>0</v>
      </c>
      <c r="W7" s="32">
        <f>SUM(E7:V7)</f>
        <v>49671</v>
      </c>
    </row>
    <row r="8" spans="1:23" s="20" customFormat="1" ht="30" customHeight="1">
      <c r="A8" s="19"/>
      <c r="B8" s="76"/>
      <c r="C8" s="33" t="s">
        <v>68</v>
      </c>
      <c r="D8" s="34">
        <v>22879</v>
      </c>
      <c r="E8" s="34">
        <v>7797</v>
      </c>
      <c r="F8" s="34">
        <v>4574</v>
      </c>
      <c r="G8" s="34">
        <v>2008</v>
      </c>
      <c r="H8" s="34">
        <v>511</v>
      </c>
      <c r="I8" s="34">
        <v>0</v>
      </c>
      <c r="J8" s="34">
        <v>51</v>
      </c>
      <c r="K8" s="34">
        <v>1059</v>
      </c>
      <c r="L8" s="34">
        <v>3723</v>
      </c>
      <c r="M8" s="34">
        <v>793</v>
      </c>
      <c r="N8" s="34">
        <v>0</v>
      </c>
      <c r="O8" s="34">
        <v>2504</v>
      </c>
      <c r="P8" s="34">
        <v>332</v>
      </c>
      <c r="Q8" s="34">
        <v>496</v>
      </c>
      <c r="R8" s="34">
        <v>458</v>
      </c>
      <c r="S8" s="34">
        <v>54</v>
      </c>
      <c r="T8" s="34">
        <v>0</v>
      </c>
      <c r="U8" s="34">
        <v>0</v>
      </c>
      <c r="V8" s="34">
        <v>0</v>
      </c>
      <c r="W8" s="34">
        <f>SUM(E8:V8)</f>
        <v>24360</v>
      </c>
    </row>
    <row r="9" spans="1:23" s="20" customFormat="1" ht="30" customHeight="1">
      <c r="A9" s="19"/>
      <c r="B9" s="77"/>
      <c r="C9" s="30" t="s">
        <v>69</v>
      </c>
      <c r="D9" s="35">
        <f>SUM(D7:D8)</f>
        <v>72693</v>
      </c>
      <c r="E9" s="35">
        <f aca="true" t="shared" si="0" ref="E9:W9">SUM(E7:E8)</f>
        <v>20557</v>
      </c>
      <c r="F9" s="35">
        <f t="shared" si="0"/>
        <v>6855</v>
      </c>
      <c r="G9" s="35">
        <f t="shared" si="0"/>
        <v>3134</v>
      </c>
      <c r="H9" s="35">
        <f t="shared" si="0"/>
        <v>1758</v>
      </c>
      <c r="I9" s="35">
        <f t="shared" si="0"/>
        <v>0</v>
      </c>
      <c r="J9" s="35">
        <f t="shared" si="0"/>
        <v>452</v>
      </c>
      <c r="K9" s="35">
        <f t="shared" si="0"/>
        <v>9724</v>
      </c>
      <c r="L9" s="35">
        <f t="shared" si="0"/>
        <v>17898</v>
      </c>
      <c r="M9" s="35">
        <f t="shared" si="0"/>
        <v>2384</v>
      </c>
      <c r="N9" s="35">
        <f t="shared" si="0"/>
        <v>0</v>
      </c>
      <c r="O9" s="35">
        <f t="shared" si="0"/>
        <v>4863</v>
      </c>
      <c r="P9" s="35">
        <f t="shared" si="0"/>
        <v>1108</v>
      </c>
      <c r="Q9" s="35">
        <f t="shared" si="0"/>
        <v>3856</v>
      </c>
      <c r="R9" s="35">
        <f t="shared" si="0"/>
        <v>1207</v>
      </c>
      <c r="S9" s="35">
        <f t="shared" si="0"/>
        <v>235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74031</v>
      </c>
    </row>
    <row r="10" spans="1:23" s="20" customFormat="1" ht="30" customHeight="1">
      <c r="A10" s="19"/>
      <c r="B10" s="75" t="s">
        <v>70</v>
      </c>
      <c r="C10" s="31" t="s">
        <v>67</v>
      </c>
      <c r="D10" s="36">
        <v>22902</v>
      </c>
      <c r="E10" s="37">
        <f>E12-E11</f>
        <v>7678</v>
      </c>
      <c r="F10" s="37">
        <f aca="true" t="shared" si="1" ref="F10:V10">F12-F11</f>
        <v>1138</v>
      </c>
      <c r="G10" s="37">
        <f t="shared" si="1"/>
        <v>202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1150</v>
      </c>
      <c r="L10" s="37">
        <f t="shared" si="1"/>
        <v>5675</v>
      </c>
      <c r="M10" s="37">
        <f t="shared" si="1"/>
        <v>0</v>
      </c>
      <c r="N10" s="37">
        <f t="shared" si="1"/>
        <v>0</v>
      </c>
      <c r="O10" s="37">
        <f t="shared" si="1"/>
        <v>1616</v>
      </c>
      <c r="P10" s="37">
        <f t="shared" si="1"/>
        <v>194</v>
      </c>
      <c r="Q10" s="37">
        <f t="shared" si="1"/>
        <v>4887</v>
      </c>
      <c r="R10" s="37">
        <f t="shared" si="1"/>
        <v>0</v>
      </c>
      <c r="S10" s="37">
        <f t="shared" si="1"/>
        <v>0</v>
      </c>
      <c r="T10" s="37">
        <f t="shared" si="1"/>
        <v>2206</v>
      </c>
      <c r="U10" s="37">
        <f t="shared" si="1"/>
        <v>0</v>
      </c>
      <c r="V10" s="37">
        <f t="shared" si="1"/>
        <v>423</v>
      </c>
      <c r="W10" s="32">
        <f>SUM(E10:V10)</f>
        <v>25169</v>
      </c>
    </row>
    <row r="11" spans="1:23" s="20" customFormat="1" ht="30" customHeight="1">
      <c r="A11" s="19"/>
      <c r="B11" s="76"/>
      <c r="C11" s="33" t="s">
        <v>68</v>
      </c>
      <c r="D11" s="38">
        <v>13798</v>
      </c>
      <c r="E11" s="39">
        <v>7301</v>
      </c>
      <c r="F11" s="40">
        <v>1011</v>
      </c>
      <c r="G11" s="41">
        <v>348</v>
      </c>
      <c r="H11" s="41">
        <v>0</v>
      </c>
      <c r="I11" s="41">
        <v>0</v>
      </c>
      <c r="J11" s="41">
        <v>0</v>
      </c>
      <c r="K11" s="40">
        <v>499</v>
      </c>
      <c r="L11" s="40">
        <v>2303</v>
      </c>
      <c r="M11" s="40">
        <v>0</v>
      </c>
      <c r="N11" s="40">
        <v>0</v>
      </c>
      <c r="O11" s="40">
        <v>1525</v>
      </c>
      <c r="P11" s="40">
        <v>37</v>
      </c>
      <c r="Q11" s="40">
        <v>1171</v>
      </c>
      <c r="R11" s="40">
        <v>0</v>
      </c>
      <c r="S11" s="41"/>
      <c r="T11" s="34">
        <v>0</v>
      </c>
      <c r="U11" s="40">
        <v>0</v>
      </c>
      <c r="V11" s="38">
        <v>127</v>
      </c>
      <c r="W11" s="32">
        <f>SUM(E11:V11)</f>
        <v>14322</v>
      </c>
    </row>
    <row r="12" spans="1:23" s="20" customFormat="1" ht="30" customHeight="1">
      <c r="A12" s="19"/>
      <c r="B12" s="77"/>
      <c r="C12" s="30" t="s">
        <v>69</v>
      </c>
      <c r="D12" s="35">
        <v>36700</v>
      </c>
      <c r="E12" s="35">
        <v>14979</v>
      </c>
      <c r="F12" s="35">
        <v>2149</v>
      </c>
      <c r="G12" s="35">
        <v>550</v>
      </c>
      <c r="H12" s="35">
        <v>0</v>
      </c>
      <c r="I12" s="35">
        <v>0</v>
      </c>
      <c r="J12" s="35">
        <v>0</v>
      </c>
      <c r="K12" s="35">
        <v>1649</v>
      </c>
      <c r="L12" s="35">
        <v>7978</v>
      </c>
      <c r="M12" s="35">
        <v>0</v>
      </c>
      <c r="N12" s="35">
        <v>0</v>
      </c>
      <c r="O12" s="35">
        <v>3141</v>
      </c>
      <c r="P12" s="35">
        <v>231</v>
      </c>
      <c r="Q12" s="35">
        <v>6058</v>
      </c>
      <c r="R12" s="35">
        <v>0</v>
      </c>
      <c r="S12" s="35">
        <v>0</v>
      </c>
      <c r="T12" s="35">
        <v>2206</v>
      </c>
      <c r="U12" s="35">
        <v>0</v>
      </c>
      <c r="V12" s="35">
        <v>550</v>
      </c>
      <c r="W12" s="35">
        <f>SUM(W10:W11)</f>
        <v>39491</v>
      </c>
    </row>
    <row r="13" spans="1:23" s="20" customFormat="1" ht="30" customHeight="1">
      <c r="A13" s="19"/>
      <c r="B13" s="75" t="s">
        <v>71</v>
      </c>
      <c r="C13" s="31" t="s">
        <v>67</v>
      </c>
      <c r="D13" s="36">
        <v>12432</v>
      </c>
      <c r="E13" s="37">
        <f>E15-E14</f>
        <v>1446</v>
      </c>
      <c r="F13" s="37">
        <f aca="true" t="shared" si="2" ref="F13:V13">F15-F14</f>
        <v>555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1581</v>
      </c>
      <c r="L13" s="37">
        <f t="shared" si="2"/>
        <v>5184</v>
      </c>
      <c r="M13" s="37">
        <f t="shared" si="2"/>
        <v>1692</v>
      </c>
      <c r="N13" s="37">
        <f t="shared" si="2"/>
        <v>0</v>
      </c>
      <c r="O13" s="37">
        <f t="shared" si="2"/>
        <v>451</v>
      </c>
      <c r="P13" s="37">
        <f t="shared" si="2"/>
        <v>0</v>
      </c>
      <c r="Q13" s="37">
        <f t="shared" si="2"/>
        <v>1307</v>
      </c>
      <c r="R13" s="37">
        <f t="shared" si="2"/>
        <v>0</v>
      </c>
      <c r="S13" s="37">
        <f t="shared" si="2"/>
        <v>0</v>
      </c>
      <c r="T13" s="37">
        <f t="shared" si="2"/>
        <v>0</v>
      </c>
      <c r="U13" s="37">
        <f t="shared" si="2"/>
        <v>0</v>
      </c>
      <c r="V13" s="37">
        <f t="shared" si="2"/>
        <v>683</v>
      </c>
      <c r="W13" s="32">
        <f>SUM(E13:V13)</f>
        <v>12899</v>
      </c>
    </row>
    <row r="14" spans="1:23" s="20" customFormat="1" ht="30" customHeight="1">
      <c r="A14" s="19"/>
      <c r="B14" s="76"/>
      <c r="C14" s="33" t="s">
        <v>68</v>
      </c>
      <c r="D14" s="38">
        <v>12377</v>
      </c>
      <c r="E14" s="39">
        <v>6374</v>
      </c>
      <c r="F14" s="40">
        <v>2089</v>
      </c>
      <c r="G14" s="41">
        <v>0</v>
      </c>
      <c r="H14" s="41">
        <v>0</v>
      </c>
      <c r="I14" s="41">
        <v>0</v>
      </c>
      <c r="J14" s="41">
        <v>0</v>
      </c>
      <c r="K14" s="40">
        <v>319</v>
      </c>
      <c r="L14" s="40">
        <v>1343</v>
      </c>
      <c r="M14" s="40">
        <v>1342</v>
      </c>
      <c r="N14" s="40">
        <v>0</v>
      </c>
      <c r="O14" s="40">
        <v>677</v>
      </c>
      <c r="P14" s="40">
        <v>0</v>
      </c>
      <c r="Q14" s="40">
        <v>378</v>
      </c>
      <c r="R14" s="40"/>
      <c r="S14" s="41"/>
      <c r="T14" s="40"/>
      <c r="U14" s="40"/>
      <c r="V14" s="38">
        <v>294</v>
      </c>
      <c r="W14" s="32">
        <f>SUM(E14:V14)</f>
        <v>12816</v>
      </c>
    </row>
    <row r="15" spans="1:23" s="20" customFormat="1" ht="30" customHeight="1">
      <c r="A15" s="19"/>
      <c r="B15" s="77"/>
      <c r="C15" s="30" t="s">
        <v>69</v>
      </c>
      <c r="D15" s="35">
        <v>24809</v>
      </c>
      <c r="E15" s="35">
        <v>7820</v>
      </c>
      <c r="F15" s="35">
        <v>2644</v>
      </c>
      <c r="G15" s="35">
        <v>0</v>
      </c>
      <c r="H15" s="35">
        <v>0</v>
      </c>
      <c r="I15" s="35">
        <v>0</v>
      </c>
      <c r="J15" s="35">
        <v>0</v>
      </c>
      <c r="K15" s="35">
        <v>1900</v>
      </c>
      <c r="L15" s="35">
        <v>6527</v>
      </c>
      <c r="M15" s="35">
        <v>3034</v>
      </c>
      <c r="N15" s="35">
        <v>0</v>
      </c>
      <c r="O15" s="35">
        <v>1128</v>
      </c>
      <c r="P15" s="35">
        <v>0</v>
      </c>
      <c r="Q15" s="35">
        <v>1685</v>
      </c>
      <c r="R15" s="35">
        <v>0</v>
      </c>
      <c r="S15" s="35">
        <v>0</v>
      </c>
      <c r="T15" s="35">
        <v>0</v>
      </c>
      <c r="U15" s="35">
        <v>0</v>
      </c>
      <c r="V15" s="35">
        <v>977</v>
      </c>
      <c r="W15" s="35">
        <f>SUM(W13:W14)</f>
        <v>25715</v>
      </c>
    </row>
    <row r="16" spans="1:23" s="20" customFormat="1" ht="30" customHeight="1">
      <c r="A16" s="19"/>
      <c r="B16" s="75" t="s">
        <v>72</v>
      </c>
      <c r="C16" s="31" t="s">
        <v>67</v>
      </c>
      <c r="D16" s="36">
        <v>12743</v>
      </c>
      <c r="E16" s="42">
        <f>E18-E17</f>
        <v>4220</v>
      </c>
      <c r="F16" s="42">
        <f aca="true" t="shared" si="3" ref="F16:V16">F18-F17</f>
        <v>371</v>
      </c>
      <c r="G16" s="42">
        <f t="shared" si="3"/>
        <v>0</v>
      </c>
      <c r="H16" s="42">
        <f t="shared" si="3"/>
        <v>0</v>
      </c>
      <c r="I16" s="42">
        <f t="shared" si="3"/>
        <v>170</v>
      </c>
      <c r="J16" s="42">
        <f t="shared" si="3"/>
        <v>181</v>
      </c>
      <c r="K16" s="42">
        <f t="shared" si="3"/>
        <v>936</v>
      </c>
      <c r="L16" s="42">
        <f t="shared" si="3"/>
        <v>2858</v>
      </c>
      <c r="M16" s="42">
        <f t="shared" si="3"/>
        <v>0</v>
      </c>
      <c r="N16" s="42">
        <f t="shared" si="3"/>
        <v>187</v>
      </c>
      <c r="O16" s="42">
        <f t="shared" si="3"/>
        <v>1609</v>
      </c>
      <c r="P16" s="42">
        <f t="shared" si="3"/>
        <v>0</v>
      </c>
      <c r="Q16" s="42">
        <f t="shared" si="3"/>
        <v>859</v>
      </c>
      <c r="R16" s="42">
        <f t="shared" si="3"/>
        <v>507</v>
      </c>
      <c r="S16" s="42">
        <f t="shared" si="3"/>
        <v>0</v>
      </c>
      <c r="T16" s="42">
        <v>0</v>
      </c>
      <c r="U16" s="42">
        <f t="shared" si="3"/>
        <v>0</v>
      </c>
      <c r="V16" s="42">
        <f t="shared" si="3"/>
        <v>865</v>
      </c>
      <c r="W16" s="32">
        <f>SUM(E16:V16)</f>
        <v>12763</v>
      </c>
    </row>
    <row r="17" spans="1:23" s="20" customFormat="1" ht="30" customHeight="1">
      <c r="A17" s="19"/>
      <c r="B17" s="76"/>
      <c r="C17" s="33" t="s">
        <v>68</v>
      </c>
      <c r="D17" s="38">
        <v>8661</v>
      </c>
      <c r="E17" s="43">
        <v>5212</v>
      </c>
      <c r="F17" s="40">
        <v>707</v>
      </c>
      <c r="G17" s="41">
        <v>0</v>
      </c>
      <c r="H17" s="41">
        <v>0</v>
      </c>
      <c r="I17" s="40">
        <v>141</v>
      </c>
      <c r="J17" s="40">
        <v>38</v>
      </c>
      <c r="K17" s="40">
        <v>148</v>
      </c>
      <c r="L17" s="40">
        <v>986</v>
      </c>
      <c r="M17" s="40">
        <v>0</v>
      </c>
      <c r="N17" s="40">
        <v>41</v>
      </c>
      <c r="O17" s="40">
        <v>1072</v>
      </c>
      <c r="P17" s="40">
        <v>0</v>
      </c>
      <c r="Q17" s="40">
        <v>30</v>
      </c>
      <c r="R17" s="40">
        <v>146</v>
      </c>
      <c r="S17" s="41"/>
      <c r="T17" s="40"/>
      <c r="U17" s="38"/>
      <c r="V17" s="38">
        <v>513</v>
      </c>
      <c r="W17" s="32">
        <f>SUM(E17:V17)</f>
        <v>9034</v>
      </c>
    </row>
    <row r="18" spans="1:23" s="20" customFormat="1" ht="30" customHeight="1">
      <c r="A18" s="19"/>
      <c r="B18" s="77"/>
      <c r="C18" s="30" t="s">
        <v>69</v>
      </c>
      <c r="D18" s="35">
        <v>21404</v>
      </c>
      <c r="E18" s="35">
        <v>9432</v>
      </c>
      <c r="F18" s="35">
        <v>1078</v>
      </c>
      <c r="G18" s="35">
        <v>0</v>
      </c>
      <c r="H18" s="35">
        <v>0</v>
      </c>
      <c r="I18" s="35">
        <v>311</v>
      </c>
      <c r="J18" s="35">
        <v>219</v>
      </c>
      <c r="K18" s="35">
        <v>1084</v>
      </c>
      <c r="L18" s="35">
        <v>3844</v>
      </c>
      <c r="M18" s="35">
        <v>0</v>
      </c>
      <c r="N18" s="35">
        <v>228</v>
      </c>
      <c r="O18" s="35">
        <v>2681</v>
      </c>
      <c r="P18" s="35">
        <v>0</v>
      </c>
      <c r="Q18" s="35">
        <v>889</v>
      </c>
      <c r="R18" s="35">
        <v>653</v>
      </c>
      <c r="S18" s="35">
        <v>0</v>
      </c>
      <c r="T18" s="35">
        <v>0</v>
      </c>
      <c r="U18" s="35">
        <v>0</v>
      </c>
      <c r="V18" s="35">
        <v>1378</v>
      </c>
      <c r="W18" s="35">
        <f>SUM(W16:W17)</f>
        <v>21797</v>
      </c>
    </row>
    <row r="19" spans="1:23" s="20" customFormat="1" ht="30" customHeight="1">
      <c r="A19" s="19"/>
      <c r="B19" s="75" t="s">
        <v>73</v>
      </c>
      <c r="C19" s="31" t="s">
        <v>67</v>
      </c>
      <c r="D19" s="36">
        <v>8551</v>
      </c>
      <c r="E19" s="37">
        <f>E21-E20</f>
        <v>2177</v>
      </c>
      <c r="F19" s="37">
        <f aca="true" t="shared" si="4" ref="F19:V19">F21-F20</f>
        <v>691</v>
      </c>
      <c r="G19" s="37">
        <f t="shared" si="4"/>
        <v>0</v>
      </c>
      <c r="H19" s="37">
        <f t="shared" si="4"/>
        <v>0</v>
      </c>
      <c r="I19" s="37">
        <f t="shared" si="4"/>
        <v>0</v>
      </c>
      <c r="J19" s="37">
        <f t="shared" si="4"/>
        <v>0</v>
      </c>
      <c r="K19" s="37">
        <f t="shared" si="4"/>
        <v>0</v>
      </c>
      <c r="L19" s="37">
        <f t="shared" si="4"/>
        <v>2403</v>
      </c>
      <c r="M19" s="37">
        <f t="shared" si="4"/>
        <v>684</v>
      </c>
      <c r="N19" s="37">
        <f t="shared" si="4"/>
        <v>0</v>
      </c>
      <c r="O19" s="37">
        <f t="shared" si="4"/>
        <v>177</v>
      </c>
      <c r="P19" s="37">
        <f t="shared" si="4"/>
        <v>509</v>
      </c>
      <c r="Q19" s="37">
        <f t="shared" si="4"/>
        <v>1572</v>
      </c>
      <c r="R19" s="37">
        <f t="shared" si="4"/>
        <v>0</v>
      </c>
      <c r="S19" s="37">
        <f t="shared" si="4"/>
        <v>0</v>
      </c>
      <c r="T19" s="37">
        <f t="shared" si="4"/>
        <v>0</v>
      </c>
      <c r="U19" s="37">
        <f t="shared" si="4"/>
        <v>0</v>
      </c>
      <c r="V19" s="37">
        <f t="shared" si="4"/>
        <v>439</v>
      </c>
      <c r="W19" s="32">
        <f>SUM(E19:V19)</f>
        <v>8652</v>
      </c>
    </row>
    <row r="20" spans="1:23" s="20" customFormat="1" ht="30" customHeight="1">
      <c r="A20" s="19"/>
      <c r="B20" s="76"/>
      <c r="C20" s="33" t="s">
        <v>68</v>
      </c>
      <c r="D20" s="38">
        <v>4583</v>
      </c>
      <c r="E20" s="39">
        <v>2504</v>
      </c>
      <c r="F20" s="40">
        <v>810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0">
        <v>363</v>
      </c>
      <c r="M20" s="38">
        <v>595</v>
      </c>
      <c r="N20" s="40">
        <v>0</v>
      </c>
      <c r="O20" s="40">
        <v>354</v>
      </c>
      <c r="P20" s="40">
        <v>30</v>
      </c>
      <c r="Q20" s="40">
        <v>135</v>
      </c>
      <c r="R20" s="40">
        <v>0</v>
      </c>
      <c r="S20" s="40">
        <v>0</v>
      </c>
      <c r="T20" s="40">
        <v>0</v>
      </c>
      <c r="U20" s="40">
        <v>0</v>
      </c>
      <c r="V20" s="40">
        <v>186</v>
      </c>
      <c r="W20" s="32">
        <f>SUM(E20:V20)</f>
        <v>4977</v>
      </c>
    </row>
    <row r="21" spans="1:23" s="20" customFormat="1" ht="30" customHeight="1">
      <c r="A21" s="19"/>
      <c r="B21" s="77"/>
      <c r="C21" s="30" t="s">
        <v>69</v>
      </c>
      <c r="D21" s="35">
        <v>13134</v>
      </c>
      <c r="E21" s="35">
        <v>4681</v>
      </c>
      <c r="F21" s="35">
        <v>1501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2766</v>
      </c>
      <c r="M21" s="35">
        <v>1279</v>
      </c>
      <c r="N21" s="35">
        <v>0</v>
      </c>
      <c r="O21" s="35">
        <v>531</v>
      </c>
      <c r="P21" s="35">
        <v>539</v>
      </c>
      <c r="Q21" s="35">
        <v>1707</v>
      </c>
      <c r="R21" s="35">
        <v>0</v>
      </c>
      <c r="S21" s="35">
        <v>0</v>
      </c>
      <c r="T21" s="35">
        <v>0</v>
      </c>
      <c r="U21" s="35">
        <v>0</v>
      </c>
      <c r="V21" s="35">
        <v>625</v>
      </c>
      <c r="W21" s="35">
        <f>SUM(W19:W20)</f>
        <v>13629</v>
      </c>
    </row>
    <row r="22" spans="1:23" s="20" customFormat="1" ht="30" customHeight="1">
      <c r="A22" s="19"/>
      <c r="B22" s="75" t="s">
        <v>74</v>
      </c>
      <c r="C22" s="31" t="s">
        <v>67</v>
      </c>
      <c r="D22" s="36">
        <v>10800</v>
      </c>
      <c r="E22" s="37">
        <f>E24-E23</f>
        <v>2229</v>
      </c>
      <c r="F22" s="37">
        <f aca="true" t="shared" si="5" ref="F22:V22">F24-F23</f>
        <v>691</v>
      </c>
      <c r="G22" s="37">
        <f t="shared" si="5"/>
        <v>0</v>
      </c>
      <c r="H22" s="37">
        <f t="shared" si="5"/>
        <v>0</v>
      </c>
      <c r="I22" s="37">
        <f t="shared" si="5"/>
        <v>0</v>
      </c>
      <c r="J22" s="37">
        <f t="shared" si="5"/>
        <v>0</v>
      </c>
      <c r="K22" s="37">
        <f t="shared" si="5"/>
        <v>0</v>
      </c>
      <c r="L22" s="37">
        <f t="shared" si="5"/>
        <v>1693</v>
      </c>
      <c r="M22" s="37">
        <f t="shared" si="5"/>
        <v>887</v>
      </c>
      <c r="N22" s="37">
        <f t="shared" si="5"/>
        <v>0</v>
      </c>
      <c r="O22" s="37">
        <f t="shared" si="5"/>
        <v>1103</v>
      </c>
      <c r="P22" s="37">
        <f t="shared" si="5"/>
        <v>613</v>
      </c>
      <c r="Q22" s="37">
        <f t="shared" si="5"/>
        <v>1831</v>
      </c>
      <c r="R22" s="37">
        <f t="shared" si="5"/>
        <v>779</v>
      </c>
      <c r="S22" s="37">
        <f t="shared" si="5"/>
        <v>0</v>
      </c>
      <c r="T22" s="37">
        <f t="shared" si="5"/>
        <v>0</v>
      </c>
      <c r="U22" s="37">
        <f t="shared" si="5"/>
        <v>0</v>
      </c>
      <c r="V22" s="37">
        <f t="shared" si="5"/>
        <v>795</v>
      </c>
      <c r="W22" s="32">
        <f>SUM(E22:V22)</f>
        <v>10621</v>
      </c>
    </row>
    <row r="23" spans="1:23" s="20" customFormat="1" ht="30" customHeight="1">
      <c r="A23" s="19"/>
      <c r="B23" s="76"/>
      <c r="C23" s="33" t="s">
        <v>68</v>
      </c>
      <c r="D23" s="38">
        <v>3105</v>
      </c>
      <c r="E23" s="39">
        <v>1312</v>
      </c>
      <c r="F23" s="40">
        <v>531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0">
        <v>209</v>
      </c>
      <c r="M23" s="40">
        <v>484</v>
      </c>
      <c r="N23" s="40">
        <v>0</v>
      </c>
      <c r="O23" s="40">
        <v>454</v>
      </c>
      <c r="P23" s="40">
        <v>22</v>
      </c>
      <c r="Q23" s="40">
        <v>30</v>
      </c>
      <c r="R23" s="40">
        <v>159</v>
      </c>
      <c r="S23" s="40">
        <v>0</v>
      </c>
      <c r="T23" s="40">
        <v>0</v>
      </c>
      <c r="U23" s="40">
        <v>0</v>
      </c>
      <c r="V23" s="38">
        <v>76</v>
      </c>
      <c r="W23" s="32">
        <f>SUM(E23:V23)</f>
        <v>3277</v>
      </c>
    </row>
    <row r="24" spans="1:23" s="20" customFormat="1" ht="30" customHeight="1">
      <c r="A24" s="19"/>
      <c r="B24" s="77"/>
      <c r="C24" s="30" t="s">
        <v>69</v>
      </c>
      <c r="D24" s="35">
        <v>13905</v>
      </c>
      <c r="E24" s="35">
        <v>3541</v>
      </c>
      <c r="F24" s="35">
        <v>1222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1902</v>
      </c>
      <c r="M24" s="35">
        <v>1371</v>
      </c>
      <c r="N24" s="35">
        <v>0</v>
      </c>
      <c r="O24" s="35">
        <v>1557</v>
      </c>
      <c r="P24" s="35">
        <v>635</v>
      </c>
      <c r="Q24" s="35">
        <v>1861</v>
      </c>
      <c r="R24" s="35">
        <v>938</v>
      </c>
      <c r="S24" s="35">
        <v>0</v>
      </c>
      <c r="T24" s="35">
        <v>0</v>
      </c>
      <c r="U24" s="35">
        <v>0</v>
      </c>
      <c r="V24" s="35">
        <v>871</v>
      </c>
      <c r="W24" s="35">
        <f>SUM(W22:W23)</f>
        <v>13898</v>
      </c>
    </row>
    <row r="25" spans="1:23" s="20" customFormat="1" ht="30" customHeight="1">
      <c r="A25" s="19"/>
      <c r="B25" s="75" t="s">
        <v>75</v>
      </c>
      <c r="C25" s="31" t="s">
        <v>67</v>
      </c>
      <c r="D25" s="36">
        <v>9229</v>
      </c>
      <c r="E25" s="37">
        <f>E27-E26</f>
        <v>1961</v>
      </c>
      <c r="F25" s="37">
        <f aca="true" t="shared" si="6" ref="F25:V25">F27-F26</f>
        <v>987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240</v>
      </c>
      <c r="L25" s="37">
        <f t="shared" si="6"/>
        <v>926</v>
      </c>
      <c r="M25" s="37">
        <f t="shared" si="6"/>
        <v>600</v>
      </c>
      <c r="N25" s="37">
        <f t="shared" si="6"/>
        <v>241</v>
      </c>
      <c r="O25" s="37">
        <f t="shared" si="6"/>
        <v>746</v>
      </c>
      <c r="P25" s="37">
        <f t="shared" si="6"/>
        <v>0</v>
      </c>
      <c r="Q25" s="37">
        <f t="shared" si="6"/>
        <v>2739</v>
      </c>
      <c r="R25" s="37">
        <f t="shared" si="6"/>
        <v>0</v>
      </c>
      <c r="S25" s="37">
        <f t="shared" si="6"/>
        <v>0</v>
      </c>
      <c r="T25" s="37">
        <f t="shared" si="6"/>
        <v>0</v>
      </c>
      <c r="U25" s="37">
        <f t="shared" si="6"/>
        <v>939</v>
      </c>
      <c r="V25" s="37">
        <f t="shared" si="6"/>
        <v>0</v>
      </c>
      <c r="W25" s="32">
        <f>SUM(E25:V25)</f>
        <v>9379</v>
      </c>
    </row>
    <row r="26" spans="1:23" s="20" customFormat="1" ht="30" customHeight="1">
      <c r="A26" s="19"/>
      <c r="B26" s="76"/>
      <c r="C26" s="33" t="s">
        <v>68</v>
      </c>
      <c r="D26" s="38">
        <v>3658</v>
      </c>
      <c r="E26" s="39">
        <v>2123</v>
      </c>
      <c r="F26" s="40">
        <v>299</v>
      </c>
      <c r="G26" s="41">
        <v>0</v>
      </c>
      <c r="H26" s="41">
        <v>0</v>
      </c>
      <c r="I26" s="41">
        <v>0</v>
      </c>
      <c r="J26" s="41">
        <v>0</v>
      </c>
      <c r="K26" s="40">
        <v>60</v>
      </c>
      <c r="L26" s="40">
        <v>311</v>
      </c>
      <c r="M26" s="40">
        <v>370</v>
      </c>
      <c r="N26" s="40">
        <v>25</v>
      </c>
      <c r="O26" s="40">
        <v>540</v>
      </c>
      <c r="P26" s="40">
        <v>0</v>
      </c>
      <c r="Q26" s="40">
        <v>202</v>
      </c>
      <c r="R26" s="40">
        <v>0</v>
      </c>
      <c r="S26" s="41">
        <v>0</v>
      </c>
      <c r="T26" s="40">
        <v>0</v>
      </c>
      <c r="U26" s="40">
        <v>61</v>
      </c>
      <c r="V26" s="40">
        <v>0</v>
      </c>
      <c r="W26" s="32">
        <f>SUM(E26:V26)</f>
        <v>3991</v>
      </c>
    </row>
    <row r="27" spans="1:23" s="20" customFormat="1" ht="30" customHeight="1">
      <c r="A27" s="19"/>
      <c r="B27" s="77"/>
      <c r="C27" s="30" t="s">
        <v>69</v>
      </c>
      <c r="D27" s="35">
        <v>12887</v>
      </c>
      <c r="E27" s="35">
        <v>4084</v>
      </c>
      <c r="F27" s="35">
        <v>1286</v>
      </c>
      <c r="G27" s="35">
        <v>0</v>
      </c>
      <c r="H27" s="35">
        <v>0</v>
      </c>
      <c r="I27" s="35">
        <v>0</v>
      </c>
      <c r="J27" s="35">
        <v>0</v>
      </c>
      <c r="K27" s="35">
        <v>300</v>
      </c>
      <c r="L27" s="35">
        <v>1237</v>
      </c>
      <c r="M27" s="35">
        <v>970</v>
      </c>
      <c r="N27" s="35">
        <v>266</v>
      </c>
      <c r="O27" s="35">
        <v>1286</v>
      </c>
      <c r="P27" s="35">
        <v>0</v>
      </c>
      <c r="Q27" s="35">
        <v>2941</v>
      </c>
      <c r="R27" s="35">
        <v>0</v>
      </c>
      <c r="S27" s="35">
        <v>0</v>
      </c>
      <c r="T27" s="35">
        <v>0</v>
      </c>
      <c r="U27" s="35">
        <v>1000</v>
      </c>
      <c r="V27" s="35">
        <v>0</v>
      </c>
      <c r="W27" s="35">
        <f>SUM(W25:W26)</f>
        <v>13370</v>
      </c>
    </row>
    <row r="28" spans="1:23" s="20" customFormat="1" ht="30" customHeight="1">
      <c r="A28" s="19"/>
      <c r="B28" s="75" t="s">
        <v>76</v>
      </c>
      <c r="C28" s="31" t="s">
        <v>67</v>
      </c>
      <c r="D28" s="36">
        <v>14246</v>
      </c>
      <c r="E28" s="37">
        <f>E30-E29</f>
        <v>5586</v>
      </c>
      <c r="F28" s="37">
        <f aca="true" t="shared" si="7" ref="F28:V28">F30-F29</f>
        <v>1816</v>
      </c>
      <c r="G28" s="37">
        <f t="shared" si="7"/>
        <v>0</v>
      </c>
      <c r="H28" s="37">
        <f t="shared" si="7"/>
        <v>0</v>
      </c>
      <c r="I28" s="37">
        <f t="shared" si="7"/>
        <v>0</v>
      </c>
      <c r="J28" s="37">
        <f t="shared" si="7"/>
        <v>0</v>
      </c>
      <c r="K28" s="37">
        <f t="shared" si="7"/>
        <v>0</v>
      </c>
      <c r="L28" s="37">
        <f t="shared" si="7"/>
        <v>5559</v>
      </c>
      <c r="M28" s="37">
        <f t="shared" si="7"/>
        <v>0</v>
      </c>
      <c r="N28" s="37">
        <f t="shared" si="7"/>
        <v>0</v>
      </c>
      <c r="O28" s="37">
        <f t="shared" si="7"/>
        <v>0</v>
      </c>
      <c r="P28" s="37">
        <f t="shared" si="7"/>
        <v>0</v>
      </c>
      <c r="Q28" s="37">
        <f t="shared" si="7"/>
        <v>0</v>
      </c>
      <c r="R28" s="37">
        <f t="shared" si="7"/>
        <v>0</v>
      </c>
      <c r="S28" s="37">
        <f t="shared" si="7"/>
        <v>0</v>
      </c>
      <c r="T28" s="37">
        <f t="shared" si="7"/>
        <v>0</v>
      </c>
      <c r="U28" s="37">
        <f t="shared" si="7"/>
        <v>0</v>
      </c>
      <c r="V28" s="37">
        <f t="shared" si="7"/>
        <v>0</v>
      </c>
      <c r="W28" s="32">
        <f>SUM(E28:V28)</f>
        <v>12961</v>
      </c>
    </row>
    <row r="29" spans="1:23" s="20" customFormat="1" ht="30" customHeight="1">
      <c r="A29" s="19"/>
      <c r="B29" s="76"/>
      <c r="C29" s="33" t="s">
        <v>68</v>
      </c>
      <c r="D29" s="38">
        <v>3005</v>
      </c>
      <c r="E29" s="39">
        <v>1879</v>
      </c>
      <c r="F29" s="39">
        <v>582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9">
        <v>317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32">
        <f>SUM(E29:V29)</f>
        <v>2778</v>
      </c>
    </row>
    <row r="30" spans="1:23" s="20" customFormat="1" ht="30" customHeight="1">
      <c r="A30" s="19"/>
      <c r="B30" s="77"/>
      <c r="C30" s="30" t="s">
        <v>69</v>
      </c>
      <c r="D30" s="35">
        <v>17251</v>
      </c>
      <c r="E30" s="35">
        <v>7465</v>
      </c>
      <c r="F30" s="35">
        <v>2398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5876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f>SUM(W28:W29)</f>
        <v>15739</v>
      </c>
    </row>
    <row r="31" spans="1:23" s="20" customFormat="1" ht="30" customHeight="1">
      <c r="A31" s="19"/>
      <c r="B31" s="75" t="s">
        <v>0</v>
      </c>
      <c r="C31" s="31" t="s">
        <v>67</v>
      </c>
      <c r="D31" s="36">
        <v>1538</v>
      </c>
      <c r="E31" s="37">
        <f>E33-E32</f>
        <v>1157</v>
      </c>
      <c r="F31" s="37">
        <f aca="true" t="shared" si="8" ref="F31:V31">F33-F32</f>
        <v>0</v>
      </c>
      <c r="G31" s="37">
        <f t="shared" si="8"/>
        <v>0</v>
      </c>
      <c r="H31" s="37">
        <f t="shared" si="8"/>
        <v>0</v>
      </c>
      <c r="I31" s="37">
        <f t="shared" si="8"/>
        <v>0</v>
      </c>
      <c r="J31" s="37">
        <f t="shared" si="8"/>
        <v>0</v>
      </c>
      <c r="K31" s="37">
        <f t="shared" si="8"/>
        <v>0</v>
      </c>
      <c r="L31" s="37">
        <f t="shared" si="8"/>
        <v>946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37">
        <f t="shared" si="8"/>
        <v>0</v>
      </c>
      <c r="Q31" s="37">
        <f t="shared" si="8"/>
        <v>0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37">
        <f t="shared" si="8"/>
        <v>0</v>
      </c>
      <c r="V31" s="37">
        <f t="shared" si="8"/>
        <v>0</v>
      </c>
      <c r="W31" s="32">
        <f>SUM(E31:V31)</f>
        <v>2103</v>
      </c>
    </row>
    <row r="32" spans="1:23" s="20" customFormat="1" ht="30" customHeight="1">
      <c r="A32" s="19"/>
      <c r="B32" s="76"/>
      <c r="C32" s="33" t="s">
        <v>68</v>
      </c>
      <c r="D32" s="38">
        <v>641</v>
      </c>
      <c r="E32" s="39">
        <v>758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129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32">
        <f>SUM(E32:V32)</f>
        <v>887</v>
      </c>
    </row>
    <row r="33" spans="1:23" s="20" customFormat="1" ht="30" customHeight="1">
      <c r="A33" s="19"/>
      <c r="B33" s="77"/>
      <c r="C33" s="30" t="s">
        <v>69</v>
      </c>
      <c r="D33" s="35">
        <v>2179</v>
      </c>
      <c r="E33" s="35">
        <v>1915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1075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f>SUM(W31:W32)</f>
        <v>2990</v>
      </c>
    </row>
    <row r="34" spans="1:23" s="20" customFormat="1" ht="30" customHeight="1">
      <c r="A34" s="19"/>
      <c r="B34" s="75" t="s">
        <v>77</v>
      </c>
      <c r="C34" s="31" t="s">
        <v>67</v>
      </c>
      <c r="D34" s="32">
        <v>3807</v>
      </c>
      <c r="E34" s="37">
        <f>E36-E35</f>
        <v>2438</v>
      </c>
      <c r="F34" s="37">
        <f aca="true" t="shared" si="9" ref="F34:V34">F36-F35</f>
        <v>0</v>
      </c>
      <c r="G34" s="37">
        <f t="shared" si="9"/>
        <v>0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K34" s="37">
        <f t="shared" si="9"/>
        <v>0</v>
      </c>
      <c r="L34" s="37">
        <f t="shared" si="9"/>
        <v>1733</v>
      </c>
      <c r="M34" s="37">
        <f t="shared" si="9"/>
        <v>468</v>
      </c>
      <c r="N34" s="37">
        <f t="shared" si="9"/>
        <v>0</v>
      </c>
      <c r="O34" s="37">
        <f t="shared" si="9"/>
        <v>0</v>
      </c>
      <c r="P34" s="37">
        <f t="shared" si="9"/>
        <v>0</v>
      </c>
      <c r="Q34" s="37">
        <f t="shared" si="9"/>
        <v>0</v>
      </c>
      <c r="R34" s="37">
        <f t="shared" si="9"/>
        <v>0</v>
      </c>
      <c r="S34" s="37">
        <f t="shared" si="9"/>
        <v>0</v>
      </c>
      <c r="T34" s="37">
        <f t="shared" si="9"/>
        <v>0</v>
      </c>
      <c r="U34" s="37">
        <f t="shared" si="9"/>
        <v>0</v>
      </c>
      <c r="V34" s="37">
        <f t="shared" si="9"/>
        <v>0</v>
      </c>
      <c r="W34" s="32">
        <f>SUM(E34:V34)</f>
        <v>4639</v>
      </c>
    </row>
    <row r="35" spans="1:23" s="20" customFormat="1" ht="30" customHeight="1">
      <c r="A35" s="19"/>
      <c r="B35" s="76"/>
      <c r="C35" s="33" t="s">
        <v>68</v>
      </c>
      <c r="D35" s="34">
        <v>1791</v>
      </c>
      <c r="E35" s="39">
        <v>1495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271</v>
      </c>
      <c r="M35" s="41">
        <v>109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32">
        <f>SUM(E35:V35)</f>
        <v>1875</v>
      </c>
    </row>
    <row r="36" spans="1:23" s="20" customFormat="1" ht="30" customHeight="1">
      <c r="A36" s="19"/>
      <c r="B36" s="77"/>
      <c r="C36" s="30" t="s">
        <v>69</v>
      </c>
      <c r="D36" s="35">
        <v>5598</v>
      </c>
      <c r="E36" s="35">
        <v>3933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2004</v>
      </c>
      <c r="M36" s="35">
        <v>577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f>SUM(W34:W35)</f>
        <v>6514</v>
      </c>
    </row>
    <row r="37" spans="1:23" s="20" customFormat="1" ht="30" customHeight="1">
      <c r="A37" s="19"/>
      <c r="B37" s="87" t="s">
        <v>1</v>
      </c>
      <c r="C37" s="30" t="s">
        <v>67</v>
      </c>
      <c r="D37" s="35">
        <v>146062</v>
      </c>
      <c r="E37" s="35">
        <f>E7+E10+E13+E16+E19+E22+E25+E28+E31+E34</f>
        <v>41652</v>
      </c>
      <c r="F37" s="35">
        <f aca="true" t="shared" si="10" ref="F37:W39">F7+F10+F13+F16+F19+F22+F25+F28+F31+F34</f>
        <v>8530</v>
      </c>
      <c r="G37" s="35">
        <f t="shared" si="10"/>
        <v>1328</v>
      </c>
      <c r="H37" s="35">
        <f t="shared" si="10"/>
        <v>1247</v>
      </c>
      <c r="I37" s="35">
        <f t="shared" si="10"/>
        <v>170</v>
      </c>
      <c r="J37" s="35">
        <f t="shared" si="10"/>
        <v>582</v>
      </c>
      <c r="K37" s="35">
        <f t="shared" si="10"/>
        <v>12572</v>
      </c>
      <c r="L37" s="35">
        <f t="shared" si="10"/>
        <v>41152</v>
      </c>
      <c r="M37" s="35">
        <f t="shared" si="10"/>
        <v>5922</v>
      </c>
      <c r="N37" s="35">
        <f t="shared" si="10"/>
        <v>428</v>
      </c>
      <c r="O37" s="35">
        <f t="shared" si="10"/>
        <v>8061</v>
      </c>
      <c r="P37" s="35">
        <f t="shared" si="10"/>
        <v>2092</v>
      </c>
      <c r="Q37" s="35">
        <f t="shared" si="10"/>
        <v>16555</v>
      </c>
      <c r="R37" s="35">
        <f t="shared" si="10"/>
        <v>2035</v>
      </c>
      <c r="S37" s="35">
        <f t="shared" si="10"/>
        <v>181</v>
      </c>
      <c r="T37" s="35">
        <f t="shared" si="10"/>
        <v>2206</v>
      </c>
      <c r="U37" s="35">
        <f t="shared" si="10"/>
        <v>939</v>
      </c>
      <c r="V37" s="35">
        <f t="shared" si="10"/>
        <v>3205</v>
      </c>
      <c r="W37" s="35">
        <f t="shared" si="10"/>
        <v>148857</v>
      </c>
    </row>
    <row r="38" spans="1:23" s="20" customFormat="1" ht="30" customHeight="1">
      <c r="A38" s="19"/>
      <c r="B38" s="88"/>
      <c r="C38" s="30" t="s">
        <v>68</v>
      </c>
      <c r="D38" s="35">
        <v>74498</v>
      </c>
      <c r="E38" s="35">
        <f aca="true" t="shared" si="11" ref="E38:T39">E8+E11+E14+E17+E20+E23+E26+E29+E32+E35</f>
        <v>36755</v>
      </c>
      <c r="F38" s="35">
        <f t="shared" si="11"/>
        <v>10603</v>
      </c>
      <c r="G38" s="35">
        <f t="shared" si="11"/>
        <v>2356</v>
      </c>
      <c r="H38" s="35">
        <f t="shared" si="11"/>
        <v>511</v>
      </c>
      <c r="I38" s="35">
        <f t="shared" si="11"/>
        <v>141</v>
      </c>
      <c r="J38" s="35">
        <f t="shared" si="11"/>
        <v>89</v>
      </c>
      <c r="K38" s="35">
        <f t="shared" si="11"/>
        <v>2085</v>
      </c>
      <c r="L38" s="35">
        <f t="shared" si="11"/>
        <v>9955</v>
      </c>
      <c r="M38" s="35">
        <f t="shared" si="11"/>
        <v>3693</v>
      </c>
      <c r="N38" s="35">
        <f t="shared" si="11"/>
        <v>66</v>
      </c>
      <c r="O38" s="35">
        <f t="shared" si="11"/>
        <v>7126</v>
      </c>
      <c r="P38" s="35">
        <f t="shared" si="11"/>
        <v>421</v>
      </c>
      <c r="Q38" s="35">
        <f t="shared" si="11"/>
        <v>2442</v>
      </c>
      <c r="R38" s="35">
        <f t="shared" si="11"/>
        <v>763</v>
      </c>
      <c r="S38" s="35">
        <f t="shared" si="11"/>
        <v>54</v>
      </c>
      <c r="T38" s="35">
        <f t="shared" si="11"/>
        <v>0</v>
      </c>
      <c r="U38" s="35">
        <f t="shared" si="10"/>
        <v>61</v>
      </c>
      <c r="V38" s="35">
        <f t="shared" si="10"/>
        <v>1196</v>
      </c>
      <c r="W38" s="35">
        <f t="shared" si="10"/>
        <v>78317</v>
      </c>
    </row>
    <row r="39" spans="1:23" s="20" customFormat="1" ht="30" customHeight="1">
      <c r="A39" s="19"/>
      <c r="B39" s="89"/>
      <c r="C39" s="30" t="s">
        <v>69</v>
      </c>
      <c r="D39" s="35">
        <v>220560</v>
      </c>
      <c r="E39" s="35">
        <f t="shared" si="11"/>
        <v>78407</v>
      </c>
      <c r="F39" s="35">
        <f t="shared" si="10"/>
        <v>19133</v>
      </c>
      <c r="G39" s="35">
        <f t="shared" si="10"/>
        <v>3684</v>
      </c>
      <c r="H39" s="35">
        <f t="shared" si="10"/>
        <v>1758</v>
      </c>
      <c r="I39" s="35">
        <f t="shared" si="10"/>
        <v>311</v>
      </c>
      <c r="J39" s="35">
        <f t="shared" si="10"/>
        <v>671</v>
      </c>
      <c r="K39" s="35">
        <f t="shared" si="10"/>
        <v>14657</v>
      </c>
      <c r="L39" s="35">
        <f t="shared" si="10"/>
        <v>51107</v>
      </c>
      <c r="M39" s="35">
        <f t="shared" si="10"/>
        <v>9615</v>
      </c>
      <c r="N39" s="35">
        <f t="shared" si="10"/>
        <v>494</v>
      </c>
      <c r="O39" s="35">
        <f t="shared" si="10"/>
        <v>15187</v>
      </c>
      <c r="P39" s="35">
        <f t="shared" si="10"/>
        <v>2513</v>
      </c>
      <c r="Q39" s="35">
        <f t="shared" si="10"/>
        <v>18997</v>
      </c>
      <c r="R39" s="35">
        <f t="shared" si="10"/>
        <v>2798</v>
      </c>
      <c r="S39" s="35">
        <f t="shared" si="10"/>
        <v>235</v>
      </c>
      <c r="T39" s="35">
        <f t="shared" si="10"/>
        <v>2206</v>
      </c>
      <c r="U39" s="35">
        <f t="shared" si="10"/>
        <v>1000</v>
      </c>
      <c r="V39" s="35">
        <f t="shared" si="10"/>
        <v>4401</v>
      </c>
      <c r="W39" s="35">
        <f t="shared" si="10"/>
        <v>227174</v>
      </c>
    </row>
    <row r="40" spans="2:23" s="44" customFormat="1" ht="33" customHeight="1">
      <c r="B40" s="91" t="s">
        <v>41</v>
      </c>
      <c r="C40" s="91"/>
      <c r="D40" s="91"/>
      <c r="E40" s="91"/>
      <c r="F40" s="91"/>
      <c r="G40" s="91"/>
      <c r="H40" s="91"/>
      <c r="I40" s="91"/>
      <c r="J40" s="91"/>
      <c r="K40" s="90" t="s">
        <v>40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2:23" s="44" customFormat="1" ht="27" customHeight="1">
      <c r="B41" s="91" t="s">
        <v>90</v>
      </c>
      <c r="C41" s="91"/>
      <c r="D41" s="91"/>
      <c r="E41" s="91"/>
      <c r="F41" s="91"/>
      <c r="G41" s="91"/>
      <c r="H41" s="91"/>
      <c r="I41" s="91"/>
      <c r="J41" s="45"/>
      <c r="K41" s="92" t="s">
        <v>91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</row>
    <row r="42" spans="2:27" s="44" customFormat="1" ht="24" customHeight="1">
      <c r="B42" s="91" t="s">
        <v>39</v>
      </c>
      <c r="C42" s="91"/>
      <c r="D42" s="91"/>
      <c r="E42" s="91"/>
      <c r="F42" s="46"/>
      <c r="G42" s="46"/>
      <c r="H42" s="46"/>
      <c r="I42" s="46"/>
      <c r="J42" s="46"/>
      <c r="K42" s="94" t="s">
        <v>38</v>
      </c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45"/>
      <c r="Y42" s="45"/>
      <c r="Z42" s="45"/>
      <c r="AA42" s="45"/>
    </row>
    <row r="43" spans="1:23" s="20" customFormat="1" ht="30" customHeight="1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0" customFormat="1" ht="30">
      <c r="A44" s="19"/>
      <c r="C44" s="21"/>
      <c r="D44" s="21"/>
      <c r="E44" s="21"/>
      <c r="F44" s="21"/>
      <c r="G44" s="21"/>
      <c r="H44" s="21"/>
      <c r="I44" s="21"/>
      <c r="J44" s="47"/>
      <c r="K44" s="47"/>
      <c r="L44" s="47"/>
      <c r="M44" s="21"/>
      <c r="N44" s="21"/>
      <c r="O44" s="21"/>
      <c r="P44" s="21"/>
      <c r="Q44" s="21"/>
      <c r="R44" s="48"/>
      <c r="S44" s="21"/>
      <c r="T44" s="21"/>
      <c r="U44" s="21"/>
      <c r="V44" s="21"/>
      <c r="W44" s="21"/>
    </row>
    <row r="45" spans="1:23" s="20" customFormat="1" ht="30">
      <c r="A45" s="19"/>
      <c r="C45" s="21"/>
      <c r="D45" s="21"/>
      <c r="E45" s="21"/>
      <c r="F45" s="21"/>
      <c r="G45" s="21"/>
      <c r="H45" s="21"/>
      <c r="I45" s="21"/>
      <c r="J45" s="47"/>
      <c r="K45" s="47"/>
      <c r="L45" s="47"/>
      <c r="M45" s="21"/>
      <c r="N45" s="21"/>
      <c r="O45" s="21"/>
      <c r="P45" s="21"/>
      <c r="Q45" s="21"/>
      <c r="R45" s="48"/>
      <c r="S45" s="21"/>
      <c r="T45" s="21"/>
      <c r="U45" s="21"/>
      <c r="V45" s="21"/>
      <c r="W45" s="21"/>
    </row>
    <row r="46" spans="1:23" s="20" customFormat="1" ht="30">
      <c r="A46" s="19"/>
      <c r="C46" s="21"/>
      <c r="D46" s="21"/>
      <c r="E46" s="21"/>
      <c r="F46" s="21"/>
      <c r="G46" s="21"/>
      <c r="H46" s="21"/>
      <c r="I46" s="21"/>
      <c r="J46" s="47"/>
      <c r="K46" s="47"/>
      <c r="L46" s="47"/>
      <c r="M46" s="21"/>
      <c r="N46" s="21"/>
      <c r="O46" s="21"/>
      <c r="P46" s="21"/>
      <c r="Q46" s="21"/>
      <c r="R46" s="48"/>
      <c r="S46" s="21"/>
      <c r="T46" s="21"/>
      <c r="U46" s="21"/>
      <c r="V46" s="21"/>
      <c r="W46" s="21"/>
    </row>
    <row r="47" spans="1:23" s="20" customFormat="1" ht="30">
      <c r="A47" s="19"/>
      <c r="C47" s="21"/>
      <c r="D47" s="21"/>
      <c r="E47" s="21"/>
      <c r="F47" s="21"/>
      <c r="G47" s="21"/>
      <c r="H47" s="21"/>
      <c r="I47" s="21"/>
      <c r="J47" s="47"/>
      <c r="K47" s="47"/>
      <c r="L47" s="47"/>
      <c r="M47" s="21"/>
      <c r="N47" s="21"/>
      <c r="O47" s="21"/>
      <c r="P47" s="21"/>
      <c r="Q47" s="21"/>
      <c r="R47" s="48"/>
      <c r="S47" s="21"/>
      <c r="T47" s="21"/>
      <c r="U47" s="21"/>
      <c r="V47" s="21"/>
      <c r="W47" s="21"/>
    </row>
    <row r="48" spans="1:23" s="20" customFormat="1" ht="70.5" customHeight="1">
      <c r="A48" s="19"/>
      <c r="C48" s="21"/>
      <c r="D48" s="21"/>
      <c r="E48" s="21"/>
      <c r="F48" s="21"/>
      <c r="G48" s="21"/>
      <c r="H48" s="21"/>
      <c r="I48" s="21"/>
      <c r="J48" s="47"/>
      <c r="K48" s="47"/>
      <c r="L48" s="47"/>
      <c r="M48" s="21"/>
      <c r="N48" s="49"/>
      <c r="O48" s="49"/>
      <c r="P48" s="49"/>
      <c r="Q48" s="49"/>
      <c r="R48" s="48"/>
      <c r="S48" s="21"/>
      <c r="T48" s="21"/>
      <c r="U48" s="21"/>
      <c r="V48" s="21"/>
      <c r="W48" s="21"/>
    </row>
    <row r="49" spans="1:23" s="20" customFormat="1" ht="30">
      <c r="A49" s="19"/>
      <c r="C49" s="21"/>
      <c r="D49" s="21"/>
      <c r="E49" s="21"/>
      <c r="F49" s="21"/>
      <c r="G49" s="21"/>
      <c r="H49" s="21"/>
      <c r="I49" s="21"/>
      <c r="J49" s="47"/>
      <c r="K49" s="47"/>
      <c r="L49" s="47"/>
      <c r="M49" s="21"/>
      <c r="N49" s="49"/>
      <c r="O49" s="49"/>
      <c r="P49" s="49"/>
      <c r="Q49" s="49"/>
      <c r="R49" s="48"/>
      <c r="S49" s="21"/>
      <c r="T49" s="21"/>
      <c r="U49" s="21"/>
      <c r="V49" s="21"/>
      <c r="W49" s="21"/>
    </row>
    <row r="50" spans="1:23" s="20" customFormat="1" ht="30">
      <c r="A50" s="19"/>
      <c r="C50" s="21"/>
      <c r="D50" s="21"/>
      <c r="E50" s="21"/>
      <c r="F50" s="21"/>
      <c r="G50" s="21"/>
      <c r="H50" s="21"/>
      <c r="I50" s="21"/>
      <c r="J50" s="47"/>
      <c r="K50" s="47"/>
      <c r="L50" s="47"/>
      <c r="M50" s="21"/>
      <c r="N50" s="49"/>
      <c r="O50" s="49"/>
      <c r="P50" s="49"/>
      <c r="Q50" s="49"/>
      <c r="R50" s="48"/>
      <c r="S50" s="21"/>
      <c r="T50" s="21"/>
      <c r="U50" s="21"/>
      <c r="V50" s="21"/>
      <c r="W50" s="21"/>
    </row>
    <row r="51" spans="1:23" s="20" customFormat="1" ht="30">
      <c r="A51" s="19"/>
      <c r="C51" s="21"/>
      <c r="D51" s="21"/>
      <c r="E51" s="21"/>
      <c r="F51" s="21"/>
      <c r="G51" s="21"/>
      <c r="H51" s="21"/>
      <c r="I51" s="21"/>
      <c r="J51" s="47"/>
      <c r="K51" s="47"/>
      <c r="L51" s="47"/>
      <c r="M51" s="21"/>
      <c r="N51" s="49"/>
      <c r="O51" s="49"/>
      <c r="P51" s="49"/>
      <c r="Q51" s="49"/>
      <c r="R51" s="48"/>
      <c r="S51" s="21"/>
      <c r="T51" s="21"/>
      <c r="U51" s="21"/>
      <c r="V51" s="21"/>
      <c r="W51" s="21"/>
    </row>
    <row r="52" spans="1:23" s="20" customFormat="1" ht="30">
      <c r="A52" s="19"/>
      <c r="C52" s="21"/>
      <c r="D52" s="21"/>
      <c r="E52" s="21"/>
      <c r="F52" s="21"/>
      <c r="G52" s="21"/>
      <c r="H52" s="21"/>
      <c r="I52" s="21"/>
      <c r="J52" s="47"/>
      <c r="K52" s="47"/>
      <c r="L52" s="47"/>
      <c r="M52" s="21"/>
      <c r="N52" s="49"/>
      <c r="O52" s="49"/>
      <c r="P52" s="49"/>
      <c r="Q52" s="49"/>
      <c r="R52" s="48"/>
      <c r="S52" s="21"/>
      <c r="T52" s="21"/>
      <c r="U52" s="21"/>
      <c r="V52" s="21"/>
      <c r="W52" s="21"/>
    </row>
    <row r="53" spans="1:23" s="20" customFormat="1" ht="27.75">
      <c r="A53" s="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49"/>
      <c r="O53" s="49"/>
      <c r="P53" s="49"/>
      <c r="Q53" s="49"/>
      <c r="R53" s="48"/>
      <c r="S53" s="21"/>
      <c r="T53" s="21"/>
      <c r="U53" s="21"/>
      <c r="V53" s="21"/>
      <c r="W53" s="21"/>
    </row>
    <row r="54" spans="1:23" s="20" customFormat="1" ht="27.75">
      <c r="A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49"/>
      <c r="O54" s="49"/>
      <c r="P54" s="49"/>
      <c r="Q54" s="49"/>
      <c r="R54" s="48"/>
      <c r="S54" s="21"/>
      <c r="T54" s="21"/>
      <c r="U54" s="21"/>
      <c r="V54" s="21"/>
      <c r="W54" s="21"/>
    </row>
    <row r="55" spans="1:23" s="20" customFormat="1" ht="27.75">
      <c r="A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49"/>
      <c r="O55" s="49"/>
      <c r="P55" s="49"/>
      <c r="Q55" s="49"/>
      <c r="R55" s="48"/>
      <c r="S55" s="21"/>
      <c r="T55" s="21"/>
      <c r="U55" s="21"/>
      <c r="V55" s="21"/>
      <c r="W55" s="21"/>
    </row>
    <row r="56" spans="1:23" s="20" customFormat="1" ht="27.75">
      <c r="A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48"/>
      <c r="S56" s="21"/>
      <c r="T56" s="21"/>
      <c r="U56" s="21"/>
      <c r="V56" s="21"/>
      <c r="W56" s="21"/>
    </row>
    <row r="57" spans="1:23" s="20" customFormat="1" ht="27.75">
      <c r="A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48"/>
      <c r="R57" s="48"/>
      <c r="S57" s="21"/>
      <c r="T57" s="21"/>
      <c r="U57" s="21"/>
      <c r="V57" s="21"/>
      <c r="W57" s="21"/>
    </row>
    <row r="58" spans="1:23" s="20" customFormat="1" ht="27.75">
      <c r="A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48"/>
      <c r="S58" s="21"/>
      <c r="T58" s="21"/>
      <c r="U58" s="21"/>
      <c r="V58" s="21"/>
      <c r="W58" s="21"/>
    </row>
    <row r="59" spans="1:23" s="20" customFormat="1" ht="27.75">
      <c r="A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48"/>
      <c r="S59" s="21"/>
      <c r="T59" s="21"/>
      <c r="U59" s="21"/>
      <c r="V59" s="21"/>
      <c r="W59" s="21"/>
    </row>
    <row r="60" spans="1:23" s="20" customFormat="1" ht="27.75">
      <c r="A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48"/>
      <c r="S60" s="21"/>
      <c r="T60" s="21"/>
      <c r="U60" s="21"/>
      <c r="V60" s="21"/>
      <c r="W60" s="21"/>
    </row>
    <row r="61" spans="1:23" s="20" customFormat="1" ht="27.75">
      <c r="A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48"/>
      <c r="S61" s="21"/>
      <c r="T61" s="21"/>
      <c r="U61" s="21"/>
      <c r="V61" s="21"/>
      <c r="W61" s="21"/>
    </row>
    <row r="62" spans="1:23" s="20" customFormat="1" ht="27.75">
      <c r="A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48"/>
      <c r="S62" s="21"/>
      <c r="T62" s="21"/>
      <c r="U62" s="21"/>
      <c r="V62" s="21"/>
      <c r="W62" s="21"/>
    </row>
    <row r="63" spans="1:23" s="20" customFormat="1" ht="27.75">
      <c r="A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48"/>
      <c r="S63" s="21"/>
      <c r="T63" s="21"/>
      <c r="U63" s="21"/>
      <c r="V63" s="21"/>
      <c r="W63" s="21"/>
    </row>
    <row r="64" spans="1:23" s="20" customFormat="1" ht="27.75">
      <c r="A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48"/>
      <c r="S64" s="21"/>
      <c r="T64" s="21"/>
      <c r="U64" s="21"/>
      <c r="V64" s="21"/>
      <c r="W64" s="21"/>
    </row>
    <row r="65" spans="1:23" s="20" customFormat="1" ht="27.75">
      <c r="A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48"/>
      <c r="S65" s="21"/>
      <c r="T65" s="21"/>
      <c r="U65" s="21"/>
      <c r="V65" s="21"/>
      <c r="W65" s="21"/>
    </row>
    <row r="66" spans="1:23" s="20" customFormat="1" ht="27.75">
      <c r="A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48"/>
      <c r="S66" s="21"/>
      <c r="T66" s="21"/>
      <c r="U66" s="21"/>
      <c r="V66" s="21"/>
      <c r="W66" s="21"/>
    </row>
    <row r="67" spans="1:23" s="20" customFormat="1" ht="27.75">
      <c r="A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48"/>
      <c r="S67" s="21"/>
      <c r="T67" s="21"/>
      <c r="U67" s="21"/>
      <c r="V67" s="21"/>
      <c r="W67" s="21"/>
    </row>
    <row r="68" spans="1:23" s="20" customFormat="1" ht="27.75">
      <c r="A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48"/>
      <c r="S68" s="21"/>
      <c r="T68" s="21"/>
      <c r="U68" s="21"/>
      <c r="V68" s="21"/>
      <c r="W68" s="21"/>
    </row>
    <row r="69" spans="1:23" s="20" customFormat="1" ht="27.75">
      <c r="A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48"/>
      <c r="S69" s="21"/>
      <c r="T69" s="21"/>
      <c r="U69" s="21"/>
      <c r="V69" s="21"/>
      <c r="W69" s="21"/>
    </row>
    <row r="70" spans="1:23" s="20" customFormat="1" ht="27.75">
      <c r="A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48"/>
      <c r="S70" s="21"/>
      <c r="T70" s="21"/>
      <c r="U70" s="21"/>
      <c r="V70" s="21"/>
      <c r="W70" s="21"/>
    </row>
    <row r="71" spans="1:23" s="20" customFormat="1" ht="27.75">
      <c r="A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48"/>
      <c r="S71" s="21"/>
      <c r="T71" s="21"/>
      <c r="U71" s="21"/>
      <c r="V71" s="21"/>
      <c r="W71" s="21"/>
    </row>
    <row r="72" spans="1:23" s="20" customFormat="1" ht="27.75">
      <c r="A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48"/>
      <c r="S72" s="21"/>
      <c r="T72" s="21"/>
      <c r="U72" s="21"/>
      <c r="V72" s="21"/>
      <c r="W72" s="21"/>
    </row>
    <row r="73" spans="1:23" s="20" customFormat="1" ht="27.75">
      <c r="A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48"/>
      <c r="S73" s="21"/>
      <c r="T73" s="21"/>
      <c r="U73" s="21"/>
      <c r="V73" s="21"/>
      <c r="W73" s="21"/>
    </row>
    <row r="74" spans="1:23" s="20" customFormat="1" ht="27.75">
      <c r="A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48"/>
      <c r="S74" s="21"/>
      <c r="T74" s="21"/>
      <c r="U74" s="21"/>
      <c r="V74" s="21"/>
      <c r="W74" s="21"/>
    </row>
    <row r="75" spans="1:23" s="20" customFormat="1" ht="27.75">
      <c r="A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21"/>
      <c r="T75" s="21"/>
      <c r="U75" s="21"/>
      <c r="V75" s="21"/>
      <c r="W75" s="21"/>
    </row>
    <row r="76" spans="1:23" s="20" customFormat="1" ht="27.75">
      <c r="A76" s="1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48"/>
      <c r="S76" s="21"/>
      <c r="T76" s="21"/>
      <c r="U76" s="21"/>
      <c r="V76" s="21"/>
      <c r="W76" s="21"/>
    </row>
    <row r="77" spans="1:23" s="20" customFormat="1" ht="27.75">
      <c r="A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48"/>
      <c r="S77" s="21"/>
      <c r="T77" s="21"/>
      <c r="U77" s="21"/>
      <c r="V77" s="21"/>
      <c r="W77" s="21"/>
    </row>
    <row r="78" spans="1:23" s="20" customFormat="1" ht="27.75">
      <c r="A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48"/>
      <c r="S78" s="21"/>
      <c r="T78" s="21"/>
      <c r="U78" s="21"/>
      <c r="V78" s="21"/>
      <c r="W78" s="21"/>
    </row>
    <row r="79" spans="1:23" s="20" customFormat="1" ht="27.75">
      <c r="A79" s="1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48"/>
      <c r="S79" s="21"/>
      <c r="T79" s="21"/>
      <c r="U79" s="21"/>
      <c r="V79" s="21"/>
      <c r="W79" s="21"/>
    </row>
    <row r="80" spans="1:23" s="20" customFormat="1" ht="27.75">
      <c r="A80" s="1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48"/>
      <c r="S80" s="21"/>
      <c r="T80" s="21"/>
      <c r="U80" s="21"/>
      <c r="V80" s="21"/>
      <c r="W80" s="21"/>
    </row>
    <row r="81" spans="1:23" s="20" customFormat="1" ht="27.75">
      <c r="A81" s="1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48"/>
      <c r="S81" s="21"/>
      <c r="T81" s="21"/>
      <c r="U81" s="21"/>
      <c r="V81" s="21"/>
      <c r="W81" s="21"/>
    </row>
    <row r="82" spans="1:23" s="20" customFormat="1" ht="27.75">
      <c r="A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48"/>
      <c r="S82" s="21"/>
      <c r="T82" s="21"/>
      <c r="U82" s="21"/>
      <c r="V82" s="21"/>
      <c r="W82" s="21"/>
    </row>
    <row r="83" spans="1:23" s="20" customFormat="1" ht="27.75">
      <c r="A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48"/>
      <c r="S83" s="21"/>
      <c r="T83" s="21"/>
      <c r="U83" s="21"/>
      <c r="V83" s="21"/>
      <c r="W83" s="21"/>
    </row>
    <row r="84" spans="1:23" s="20" customFormat="1" ht="27.75">
      <c r="A84" s="1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48"/>
      <c r="S84" s="21"/>
      <c r="T84" s="21"/>
      <c r="U84" s="21"/>
      <c r="V84" s="21"/>
      <c r="W84" s="21"/>
    </row>
    <row r="85" spans="1:23" s="20" customFormat="1" ht="27.75">
      <c r="A85" s="19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48"/>
      <c r="S85" s="21"/>
      <c r="T85" s="21"/>
      <c r="U85" s="21"/>
      <c r="V85" s="21"/>
      <c r="W85" s="21"/>
    </row>
    <row r="86" spans="1:23" s="20" customFormat="1" ht="27.75">
      <c r="A86" s="1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48"/>
      <c r="S86" s="21"/>
      <c r="T86" s="21"/>
      <c r="U86" s="21"/>
      <c r="V86" s="21"/>
      <c r="W86" s="21"/>
    </row>
    <row r="87" spans="1:23" s="20" customFormat="1" ht="27.75">
      <c r="A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48"/>
      <c r="S87" s="21"/>
      <c r="T87" s="21"/>
      <c r="U87" s="21"/>
      <c r="V87" s="21"/>
      <c r="W87" s="21"/>
    </row>
    <row r="88" spans="1:23" s="20" customFormat="1" ht="27.75">
      <c r="A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48"/>
      <c r="S88" s="21"/>
      <c r="T88" s="21"/>
      <c r="U88" s="21"/>
      <c r="V88" s="21"/>
      <c r="W88" s="21"/>
    </row>
    <row r="89" spans="1:23" s="20" customFormat="1" ht="27.75">
      <c r="A89" s="19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48"/>
      <c r="S89" s="21"/>
      <c r="T89" s="21"/>
      <c r="U89" s="21"/>
      <c r="V89" s="21"/>
      <c r="W89" s="21"/>
    </row>
    <row r="90" spans="1:23" s="20" customFormat="1" ht="27.75">
      <c r="A90" s="1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48"/>
      <c r="S90" s="21"/>
      <c r="T90" s="21"/>
      <c r="U90" s="21"/>
      <c r="V90" s="21"/>
      <c r="W90" s="21"/>
    </row>
    <row r="91" spans="1:23" s="20" customFormat="1" ht="27.75">
      <c r="A91" s="1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48"/>
      <c r="S91" s="21"/>
      <c r="T91" s="21"/>
      <c r="U91" s="21"/>
      <c r="V91" s="21"/>
      <c r="W91" s="21"/>
    </row>
    <row r="92" spans="1:23" s="20" customFormat="1" ht="27.75">
      <c r="A92" s="1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48"/>
      <c r="S92" s="21"/>
      <c r="T92" s="21"/>
      <c r="U92" s="21"/>
      <c r="V92" s="21"/>
      <c r="W92" s="21"/>
    </row>
    <row r="93" spans="1:23" s="20" customFormat="1" ht="27.75">
      <c r="A93" s="1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48"/>
      <c r="S93" s="21"/>
      <c r="T93" s="21"/>
      <c r="U93" s="21"/>
      <c r="V93" s="21"/>
      <c r="W93" s="21"/>
    </row>
    <row r="94" spans="1:23" s="20" customFormat="1" ht="27.75">
      <c r="A94" s="1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48"/>
      <c r="S94" s="21"/>
      <c r="T94" s="21"/>
      <c r="U94" s="21"/>
      <c r="V94" s="21"/>
      <c r="W94" s="21"/>
    </row>
    <row r="95" spans="1:23" s="20" customFormat="1" ht="27.75">
      <c r="A95" s="19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48"/>
      <c r="S95" s="21"/>
      <c r="T95" s="21"/>
      <c r="U95" s="21"/>
      <c r="V95" s="21"/>
      <c r="W95" s="21"/>
    </row>
    <row r="96" spans="1:23" s="20" customFormat="1" ht="27.75">
      <c r="A96" s="1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48"/>
      <c r="S96" s="21"/>
      <c r="T96" s="21"/>
      <c r="U96" s="21"/>
      <c r="V96" s="21"/>
      <c r="W96" s="21"/>
    </row>
    <row r="97" spans="1:23" s="20" customFormat="1" ht="27.75">
      <c r="A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48"/>
      <c r="S97" s="21"/>
      <c r="T97" s="21"/>
      <c r="U97" s="21"/>
      <c r="V97" s="21"/>
      <c r="W97" s="21"/>
    </row>
    <row r="98" spans="1:23" s="20" customFormat="1" ht="27.75">
      <c r="A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48"/>
      <c r="S98" s="21"/>
      <c r="T98" s="21"/>
      <c r="U98" s="21"/>
      <c r="V98" s="21"/>
      <c r="W98" s="21"/>
    </row>
    <row r="99" spans="1:23" s="20" customFormat="1" ht="27.75">
      <c r="A99" s="19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48"/>
      <c r="S99" s="21"/>
      <c r="T99" s="21"/>
      <c r="U99" s="21"/>
      <c r="V99" s="21"/>
      <c r="W99" s="21"/>
    </row>
    <row r="100" spans="1:23" s="20" customFormat="1" ht="27.75">
      <c r="A100" s="1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48"/>
      <c r="S100" s="21"/>
      <c r="T100" s="21"/>
      <c r="U100" s="21"/>
      <c r="V100" s="21"/>
      <c r="W100" s="21"/>
    </row>
    <row r="101" spans="1:23" s="20" customFormat="1" ht="27.75">
      <c r="A101" s="19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48"/>
      <c r="S101" s="21"/>
      <c r="T101" s="21"/>
      <c r="U101" s="21"/>
      <c r="V101" s="21"/>
      <c r="W101" s="21"/>
    </row>
    <row r="102" spans="1:23" s="20" customFormat="1" ht="27.75">
      <c r="A102" s="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48"/>
      <c r="S102" s="21"/>
      <c r="T102" s="21"/>
      <c r="U102" s="21"/>
      <c r="V102" s="21"/>
      <c r="W102" s="21"/>
    </row>
    <row r="103" spans="1:23" s="20" customFormat="1" ht="27.75">
      <c r="A103" s="19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48"/>
      <c r="S103" s="21"/>
      <c r="T103" s="21"/>
      <c r="U103" s="21"/>
      <c r="V103" s="21"/>
      <c r="W103" s="21"/>
    </row>
    <row r="104" spans="1:23" s="20" customFormat="1" ht="27.75">
      <c r="A104" s="1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48"/>
      <c r="S104" s="21"/>
      <c r="T104" s="21"/>
      <c r="U104" s="21"/>
      <c r="V104" s="21"/>
      <c r="W104" s="21"/>
    </row>
    <row r="105" spans="1:23" s="20" customFormat="1" ht="27.75">
      <c r="A105" s="1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48"/>
      <c r="S105" s="21"/>
      <c r="T105" s="21"/>
      <c r="U105" s="21"/>
      <c r="V105" s="21"/>
      <c r="W105" s="21"/>
    </row>
    <row r="106" spans="1:23" s="20" customFormat="1" ht="27.75">
      <c r="A106" s="19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48"/>
      <c r="S106" s="21"/>
      <c r="T106" s="21"/>
      <c r="U106" s="21"/>
      <c r="V106" s="21"/>
      <c r="W106" s="21"/>
    </row>
    <row r="107" spans="1:23" s="20" customFormat="1" ht="27.75">
      <c r="A107" s="1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48"/>
      <c r="S107" s="21"/>
      <c r="T107" s="21"/>
      <c r="U107" s="21"/>
      <c r="V107" s="21"/>
      <c r="W107" s="21"/>
    </row>
    <row r="108" spans="1:23" s="20" customFormat="1" ht="27.75">
      <c r="A108" s="19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48"/>
      <c r="S108" s="21"/>
      <c r="T108" s="21"/>
      <c r="U108" s="21"/>
      <c r="V108" s="21"/>
      <c r="W108" s="21"/>
    </row>
    <row r="109" spans="1:23" s="20" customFormat="1" ht="27.75">
      <c r="A109" s="1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48"/>
      <c r="S109" s="21"/>
      <c r="T109" s="21"/>
      <c r="U109" s="21"/>
      <c r="V109" s="21"/>
      <c r="W109" s="21"/>
    </row>
    <row r="110" spans="1:23" s="20" customFormat="1" ht="27.75">
      <c r="A110" s="19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48"/>
      <c r="S110" s="21"/>
      <c r="T110" s="21"/>
      <c r="U110" s="21"/>
      <c r="V110" s="21"/>
      <c r="W110" s="21"/>
    </row>
    <row r="111" spans="1:23" s="20" customFormat="1" ht="27.75">
      <c r="A111" s="1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48"/>
      <c r="S111" s="21"/>
      <c r="T111" s="21"/>
      <c r="U111" s="21"/>
      <c r="V111" s="21"/>
      <c r="W111" s="21"/>
    </row>
    <row r="112" spans="1:23" s="20" customFormat="1" ht="27.75">
      <c r="A112" s="19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48"/>
      <c r="S112" s="21"/>
      <c r="T112" s="21"/>
      <c r="U112" s="21"/>
      <c r="V112" s="21"/>
      <c r="W112" s="21"/>
    </row>
    <row r="113" spans="1:23" s="20" customFormat="1" ht="27.75">
      <c r="A113" s="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48"/>
      <c r="S113" s="21"/>
      <c r="T113" s="21"/>
      <c r="U113" s="21"/>
      <c r="V113" s="21"/>
      <c r="W113" s="21"/>
    </row>
    <row r="114" spans="1:23" s="20" customFormat="1" ht="27.75">
      <c r="A114" s="1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48"/>
      <c r="S114" s="21"/>
      <c r="T114" s="21"/>
      <c r="U114" s="21"/>
      <c r="V114" s="21"/>
      <c r="W114" s="21"/>
    </row>
    <row r="115" spans="1:23" s="20" customFormat="1" ht="27.75">
      <c r="A115" s="1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48"/>
      <c r="S115" s="21"/>
      <c r="T115" s="21"/>
      <c r="U115" s="21"/>
      <c r="V115" s="21"/>
      <c r="W115" s="21"/>
    </row>
    <row r="116" spans="1:23" s="20" customFormat="1" ht="27.75">
      <c r="A116" s="19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48"/>
      <c r="S116" s="21"/>
      <c r="T116" s="21"/>
      <c r="U116" s="21"/>
      <c r="V116" s="21"/>
      <c r="W116" s="21"/>
    </row>
    <row r="117" spans="1:23" s="20" customFormat="1" ht="27.75">
      <c r="A117" s="19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48"/>
      <c r="S117" s="21"/>
      <c r="T117" s="21"/>
      <c r="U117" s="21"/>
      <c r="V117" s="21"/>
      <c r="W117" s="21"/>
    </row>
    <row r="118" spans="1:23" s="20" customFormat="1" ht="27.75">
      <c r="A118" s="1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48"/>
      <c r="S118" s="21"/>
      <c r="T118" s="21"/>
      <c r="U118" s="21"/>
      <c r="V118" s="21"/>
      <c r="W118" s="21"/>
    </row>
    <row r="119" spans="1:23" s="20" customFormat="1" ht="27.75">
      <c r="A119" s="1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48"/>
      <c r="S119" s="21"/>
      <c r="T119" s="21"/>
      <c r="U119" s="21"/>
      <c r="V119" s="21"/>
      <c r="W119" s="21"/>
    </row>
    <row r="120" spans="1:23" s="20" customFormat="1" ht="18">
      <c r="A120" s="19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20" customFormat="1" ht="18">
      <c r="A121" s="19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20" customFormat="1" ht="18">
      <c r="A122" s="19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20" customFormat="1" ht="18">
      <c r="A123" s="19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20" customFormat="1" ht="18">
      <c r="A124" s="19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20" customFormat="1" ht="18">
      <c r="A125" s="19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20" customFormat="1" ht="18">
      <c r="A126" s="19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20" customFormat="1" ht="18">
      <c r="A127" s="19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20" customFormat="1" ht="18">
      <c r="A128" s="1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20" customFormat="1" ht="18">
      <c r="A129" s="19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20" customFormat="1" ht="18">
      <c r="A130" s="19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20" customFormat="1" ht="18">
      <c r="A131" s="19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20" customFormat="1" ht="18">
      <c r="A132" s="19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20" customFormat="1" ht="18">
      <c r="A133" s="19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20" customFormat="1" ht="18">
      <c r="A134" s="19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20" customFormat="1" ht="18">
      <c r="A135" s="19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20" customFormat="1" ht="18">
      <c r="A136" s="19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20" customFormat="1" ht="18">
      <c r="A137" s="19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20" customFormat="1" ht="18">
      <c r="A138" s="1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s="20" customFormat="1" ht="18">
      <c r="A139" s="19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s="20" customFormat="1" ht="18">
      <c r="A140" s="19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s="20" customFormat="1" ht="18">
      <c r="A141" s="19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s="20" customFormat="1" ht="18">
      <c r="A142" s="1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s="20" customFormat="1" ht="18">
      <c r="A143" s="19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s="20" customFormat="1" ht="18">
      <c r="A144" s="19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s="20" customFormat="1" ht="18">
      <c r="A145" s="19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s="20" customFormat="1" ht="18">
      <c r="A146" s="19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s="20" customFormat="1" ht="18">
      <c r="A147" s="19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s="20" customFormat="1" ht="18">
      <c r="A148" s="19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s="20" customFormat="1" ht="18">
      <c r="A149" s="19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s="20" customFormat="1" ht="18">
      <c r="A150" s="19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s="20" customFormat="1" ht="18">
      <c r="A151" s="19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s="20" customFormat="1" ht="18">
      <c r="A152" s="19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s="20" customFormat="1" ht="18">
      <c r="A153" s="19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s="20" customFormat="1" ht="18">
      <c r="A154" s="19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s="20" customFormat="1" ht="18">
      <c r="A155" s="19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s="20" customFormat="1" ht="18">
      <c r="A156" s="19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s="20" customFormat="1" ht="18">
      <c r="A157" s="19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s="20" customFormat="1" ht="18">
      <c r="A158" s="19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s="20" customFormat="1" ht="18">
      <c r="A159" s="19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s="20" customFormat="1" ht="18">
      <c r="A160" s="19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s="20" customFormat="1" ht="18">
      <c r="A161" s="19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s="20" customFormat="1" ht="18">
      <c r="A162" s="19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s="20" customFormat="1" ht="18">
      <c r="A163" s="19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s="20" customFormat="1" ht="18">
      <c r="A164" s="19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s="20" customFormat="1" ht="18">
      <c r="A165" s="19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s="20" customFormat="1" ht="18">
      <c r="A166" s="19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s="20" customFormat="1" ht="18">
      <c r="A167" s="19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s="20" customFormat="1" ht="18">
      <c r="A168" s="19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s="20" customFormat="1" ht="18">
      <c r="A169" s="19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s="20" customFormat="1" ht="18">
      <c r="A170" s="19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s="20" customFormat="1" ht="18">
      <c r="A171" s="19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s="20" customFormat="1" ht="18">
      <c r="A172" s="19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s="20" customFormat="1" ht="18">
      <c r="A173" s="19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s="20" customFormat="1" ht="18">
      <c r="A174" s="19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s="20" customFormat="1" ht="18">
      <c r="A175" s="19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23" s="20" customFormat="1" ht="18">
      <c r="A176" s="19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s="20" customFormat="1" ht="18">
      <c r="A177" s="19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s="20" customFormat="1" ht="18">
      <c r="A178" s="19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s="20" customFormat="1" ht="18">
      <c r="A179" s="19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s="20" customFormat="1" ht="18">
      <c r="A180" s="19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s="20" customFormat="1" ht="18">
      <c r="A181" s="19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s="20" customFormat="1" ht="18">
      <c r="A182" s="19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s="20" customFormat="1" ht="18">
      <c r="A183" s="19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s="20" customFormat="1" ht="18">
      <c r="A184" s="19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s="20" customFormat="1" ht="18">
      <c r="A185" s="19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s="20" customFormat="1" ht="18">
      <c r="A186" s="19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s="20" customFormat="1" ht="18">
      <c r="A187" s="19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s="20" customFormat="1" ht="18">
      <c r="A188" s="19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s="20" customFormat="1" ht="18">
      <c r="A189" s="1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s="20" customFormat="1" ht="18">
      <c r="A190" s="19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1:23" s="20" customFormat="1" ht="18">
      <c r="A191" s="19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s="20" customFormat="1" ht="18">
      <c r="A192" s="19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23" s="20" customFormat="1" ht="18">
      <c r="A193" s="19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23" s="20" customFormat="1" ht="18">
      <c r="A194" s="19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23" s="20" customFormat="1" ht="18">
      <c r="A195" s="19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23" s="20" customFormat="1" ht="18">
      <c r="A196" s="19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1:23" s="20" customFormat="1" ht="18">
      <c r="A197" s="19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23" s="20" customFormat="1" ht="18">
      <c r="A198" s="19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1:23" s="20" customFormat="1" ht="18">
      <c r="A199" s="19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1:23" s="20" customFormat="1" ht="18">
      <c r="A200" s="19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s="20" customFormat="1" ht="18">
      <c r="A201" s="19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1:23" s="20" customFormat="1" ht="18">
      <c r="A202" s="19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1:23" s="20" customFormat="1" ht="18">
      <c r="A203" s="19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1:23" s="20" customFormat="1" ht="18">
      <c r="A204" s="19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1:23" s="20" customFormat="1" ht="18">
      <c r="A205" s="19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23" s="20" customFormat="1" ht="18">
      <c r="A206" s="19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23" s="20" customFormat="1" ht="18">
      <c r="A207" s="19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s="20" customFormat="1" ht="18">
      <c r="A208" s="19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s="20" customFormat="1" ht="18">
      <c r="A209" s="19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23" s="20" customFormat="1" ht="18">
      <c r="A210" s="19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s="20" customFormat="1" ht="18">
      <c r="A211" s="19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23" s="20" customFormat="1" ht="18">
      <c r="A212" s="19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23" s="20" customFormat="1" ht="18">
      <c r="A213" s="19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1:23" s="20" customFormat="1" ht="18">
      <c r="A214" s="19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23" s="20" customFormat="1" ht="18">
      <c r="A215" s="19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23" s="20" customFormat="1" ht="18">
      <c r="A216" s="19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s="20" customFormat="1" ht="18">
      <c r="A217" s="19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s="20" customFormat="1" ht="18">
      <c r="A218" s="19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1:23" s="20" customFormat="1" ht="18">
      <c r="A219" s="19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1:23" s="20" customFormat="1" ht="18">
      <c r="A220" s="19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23" s="20" customFormat="1" ht="18">
      <c r="A221" s="19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23" s="20" customFormat="1" ht="18">
      <c r="A222" s="19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1:23" s="20" customFormat="1" ht="18">
      <c r="A223" s="19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23" s="20" customFormat="1" ht="18">
      <c r="A224" s="19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1:23" s="20" customFormat="1" ht="18">
      <c r="A225" s="19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23" s="20" customFormat="1" ht="18">
      <c r="A226" s="19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23" s="20" customFormat="1" ht="18">
      <c r="A227" s="19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s="20" customFormat="1" ht="18">
      <c r="A228" s="19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1:23" s="20" customFormat="1" ht="18">
      <c r="A229" s="19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23" s="20" customFormat="1" ht="18">
      <c r="A230" s="19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23" s="20" customFormat="1" ht="18">
      <c r="A231" s="19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1:23" s="20" customFormat="1" ht="18">
      <c r="A232" s="19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23" s="20" customFormat="1" ht="18">
      <c r="A233" s="19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1:23" s="20" customFormat="1" ht="18">
      <c r="A234" s="19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23" s="20" customFormat="1" ht="18">
      <c r="A235" s="19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1:23" s="20" customFormat="1" ht="18">
      <c r="A236" s="19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23" s="20" customFormat="1" ht="18">
      <c r="A237" s="19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1:23" s="20" customFormat="1" ht="18">
      <c r="A238" s="19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1:23" s="20" customFormat="1" ht="18">
      <c r="A239" s="19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23" s="20" customFormat="1" ht="18">
      <c r="A240" s="19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23" s="20" customFormat="1" ht="18">
      <c r="A241" s="19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1:23" s="20" customFormat="1" ht="18">
      <c r="A242" s="19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23" s="20" customFormat="1" ht="18">
      <c r="A243" s="19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23" s="20" customFormat="1" ht="18">
      <c r="A244" s="19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23" s="20" customFormat="1" ht="18">
      <c r="A245" s="19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23" s="20" customFormat="1" ht="18">
      <c r="A246" s="19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s="20" customFormat="1" ht="18">
      <c r="A247" s="19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s="20" customFormat="1" ht="18">
      <c r="A248" s="19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1:23" s="20" customFormat="1" ht="18">
      <c r="A249" s="19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1:23" s="20" customFormat="1" ht="18">
      <c r="A250" s="19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1:23" s="20" customFormat="1" ht="18">
      <c r="A251" s="19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1:23" s="20" customFormat="1" ht="18">
      <c r="A252" s="19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1:23" s="20" customFormat="1" ht="18">
      <c r="A253" s="19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1:23" s="20" customFormat="1" ht="18">
      <c r="A254" s="19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1:23" s="20" customFormat="1" ht="18">
      <c r="A255" s="19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1:23" s="20" customFormat="1" ht="18">
      <c r="A256" s="19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1:23" s="20" customFormat="1" ht="18">
      <c r="A257" s="19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1:23" s="20" customFormat="1" ht="18">
      <c r="A258" s="19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s="20" customFormat="1" ht="18">
      <c r="A259" s="19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1:23" s="20" customFormat="1" ht="18">
      <c r="A260" s="19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1:23" s="20" customFormat="1" ht="18">
      <c r="A261" s="19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1:23" s="20" customFormat="1" ht="18">
      <c r="A262" s="19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1:23" s="20" customFormat="1" ht="18">
      <c r="A263" s="19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1:23" s="20" customFormat="1" ht="18">
      <c r="A264" s="19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s="20" customFormat="1" ht="18">
      <c r="A265" s="19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s="20" customFormat="1" ht="18">
      <c r="A266" s="19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s="20" customFormat="1" ht="18">
      <c r="A267" s="19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1:23" s="20" customFormat="1" ht="18">
      <c r="A268" s="19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1:23" s="20" customFormat="1" ht="18">
      <c r="A269" s="19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1:23" s="20" customFormat="1" ht="18">
      <c r="A270" s="19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1:23" s="20" customFormat="1" ht="18">
      <c r="A271" s="19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1:23" s="20" customFormat="1" ht="18">
      <c r="A272" s="19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1:23" s="20" customFormat="1" ht="18">
      <c r="A273" s="19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1:23" s="20" customFormat="1" ht="18">
      <c r="A274" s="19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1:23" s="20" customFormat="1" ht="18">
      <c r="A275" s="19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1:23" s="20" customFormat="1" ht="18">
      <c r="A276" s="19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s="20" customFormat="1" ht="18">
      <c r="A277" s="19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1:23" s="20" customFormat="1" ht="18">
      <c r="A278" s="19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1:23" s="20" customFormat="1" ht="18">
      <c r="A279" s="19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1:23" s="20" customFormat="1" ht="18">
      <c r="A280" s="19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1:23" s="20" customFormat="1" ht="18">
      <c r="A281" s="19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1:23" s="20" customFormat="1" ht="18">
      <c r="A282" s="19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s="20" customFormat="1" ht="18">
      <c r="A283" s="19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1:23" s="20" customFormat="1" ht="18">
      <c r="A284" s="19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1:23" s="20" customFormat="1" ht="18">
      <c r="A285" s="19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1:23" s="20" customFormat="1" ht="18">
      <c r="A286" s="19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1:23" s="20" customFormat="1" ht="18">
      <c r="A287" s="19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1:23" s="20" customFormat="1" ht="18">
      <c r="A288" s="19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1:23" s="20" customFormat="1" ht="18">
      <c r="A289" s="19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1:23" s="20" customFormat="1" ht="18">
      <c r="A290" s="19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1:23" s="20" customFormat="1" ht="18">
      <c r="A291" s="19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1:23" s="20" customFormat="1" ht="18">
      <c r="A292" s="19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1:23" s="20" customFormat="1" ht="18">
      <c r="A293" s="19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s="20" customFormat="1" ht="18">
      <c r="A294" s="19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s="20" customFormat="1" ht="18">
      <c r="A295" s="19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1:23" s="20" customFormat="1" ht="18">
      <c r="A296" s="19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1:23" s="20" customFormat="1" ht="18">
      <c r="A297" s="19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1:23" s="20" customFormat="1" ht="18">
      <c r="A298" s="19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1:23" s="20" customFormat="1" ht="18">
      <c r="A299" s="19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1:23" s="20" customFormat="1" ht="18">
      <c r="A300" s="19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1:23" s="20" customFormat="1" ht="18">
      <c r="A301" s="19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s="20" customFormat="1" ht="18">
      <c r="A302" s="19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1:23" s="20" customFormat="1" ht="18">
      <c r="A303" s="19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1:23" s="20" customFormat="1" ht="18">
      <c r="A304" s="19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1:23" s="20" customFormat="1" ht="18">
      <c r="A305" s="19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1:23" s="20" customFormat="1" ht="18">
      <c r="A306" s="19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1:23" s="20" customFormat="1" ht="18">
      <c r="A307" s="19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1:23" s="20" customFormat="1" ht="18">
      <c r="A308" s="19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1:23" s="20" customFormat="1" ht="18">
      <c r="A309" s="19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1:23" s="20" customFormat="1" ht="18">
      <c r="A310" s="19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1:23" s="20" customFormat="1" ht="18">
      <c r="A311" s="19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1:23" s="20" customFormat="1" ht="18">
      <c r="A312" s="19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1:23" s="20" customFormat="1" ht="18">
      <c r="A313" s="19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1:23" s="20" customFormat="1" ht="18">
      <c r="A314" s="19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1:23" s="20" customFormat="1" ht="18">
      <c r="A315" s="19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1:23" s="20" customFormat="1" ht="18">
      <c r="A316" s="19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1:23" s="20" customFormat="1" ht="18">
      <c r="A317" s="19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1:23" s="20" customFormat="1" ht="18">
      <c r="A318" s="19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1:23" s="20" customFormat="1" ht="18">
      <c r="A319" s="19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1:23" s="20" customFormat="1" ht="18">
      <c r="A320" s="19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1:23" s="20" customFormat="1" ht="18">
      <c r="A321" s="19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1:23" s="20" customFormat="1" ht="18">
      <c r="A322" s="19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1:23" s="20" customFormat="1" ht="18">
      <c r="A323" s="19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1:23" s="20" customFormat="1" ht="18">
      <c r="A324" s="19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1:23" s="20" customFormat="1" ht="18">
      <c r="A325" s="19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1:23" s="20" customFormat="1" ht="18">
      <c r="A326" s="19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1:23" s="20" customFormat="1" ht="18">
      <c r="A327" s="19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1:23" s="20" customFormat="1" ht="18">
      <c r="A328" s="19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s="20" customFormat="1" ht="18">
      <c r="A329" s="19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s="20" customFormat="1" ht="18">
      <c r="A330" s="19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1:23" s="20" customFormat="1" ht="18">
      <c r="A331" s="19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1:23" s="20" customFormat="1" ht="18">
      <c r="A332" s="19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1:23" s="20" customFormat="1" ht="18">
      <c r="A333" s="19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1:23" s="20" customFormat="1" ht="18">
      <c r="A334" s="19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1:23" s="20" customFormat="1" ht="18">
      <c r="A335" s="19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</sheetData>
  <sheetProtection/>
  <mergeCells count="24">
    <mergeCell ref="K40:W40"/>
    <mergeCell ref="B41:I41"/>
    <mergeCell ref="K41:W41"/>
    <mergeCell ref="B42:E42"/>
    <mergeCell ref="K42:W42"/>
    <mergeCell ref="B40:J40"/>
    <mergeCell ref="B25:B27"/>
    <mergeCell ref="B28:B30"/>
    <mergeCell ref="B31:B33"/>
    <mergeCell ref="B34:B36"/>
    <mergeCell ref="B37:B39"/>
    <mergeCell ref="B22:B24"/>
    <mergeCell ref="B2:W2"/>
    <mergeCell ref="B3:W3"/>
    <mergeCell ref="V4:W4"/>
    <mergeCell ref="B5:B6"/>
    <mergeCell ref="C5:C6"/>
    <mergeCell ref="D5:D6"/>
    <mergeCell ref="E5:W5"/>
    <mergeCell ref="B7:B9"/>
    <mergeCell ref="B10:B12"/>
    <mergeCell ref="B13:B15"/>
    <mergeCell ref="B16:B18"/>
    <mergeCell ref="B19:B21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2022-09-28T07:55:43Z</dcterms:modified>
  <cp:category/>
  <cp:version/>
  <cp:contentType/>
  <cp:contentStatus/>
</cp:coreProperties>
</file>