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ورقة1" sheetId="1" r:id="rId1"/>
  </sheets>
  <definedNames/>
  <calcPr fullCalcOnLoad="1"/>
</workbook>
</file>

<file path=xl/sharedStrings.xml><?xml version="1.0" encoding="utf-8"?>
<sst xmlns="http://schemas.openxmlformats.org/spreadsheetml/2006/main" count="62" uniqueCount="28">
  <si>
    <t>الفئة العمرية
Age group</t>
  </si>
  <si>
    <t xml:space="preserve">ذكور
Males </t>
  </si>
  <si>
    <t>إناث
Females</t>
  </si>
  <si>
    <t>إجمالي
Total</t>
  </si>
  <si>
    <t>4-0</t>
  </si>
  <si>
    <t>9-5</t>
  </si>
  <si>
    <t>14-10</t>
  </si>
  <si>
    <t>19-15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</si>
  <si>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</si>
  <si>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</si>
  <si>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</si>
  <si>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</si>
  <si>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</si>
  <si>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</si>
  <si>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</si>
  <si>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</si>
  <si>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>64-60</t>
  </si>
  <si>
    <t>69-65</t>
  </si>
  <si>
    <t>74-70</t>
  </si>
  <si>
    <t>79-75</t>
  </si>
  <si>
    <t>80+</t>
  </si>
  <si>
    <t>إجمالي</t>
  </si>
  <si>
    <r>
      <t xml:space="preserve">                الفئات العمرية العريضة                               </t>
    </r>
    <r>
      <rPr>
        <b/>
        <sz val="14"/>
        <color indexed="8"/>
        <rFont val="Arial"/>
        <family val="2"/>
      </rPr>
      <t xml:space="preserve">                                                               </t>
    </r>
  </si>
  <si>
    <t xml:space="preserve">    Wide Age Group                                           </t>
  </si>
  <si>
    <t>14-0</t>
  </si>
  <si>
    <t>64-15</t>
  </si>
  <si>
    <t>65+</t>
  </si>
  <si>
    <t>جدول يوضح تقديرات عدد السكان حسب الفئات العمرية الخماسية والنوع (ذكور/ إناث) (بالألف)*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</si>
</sst>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5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DCFF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rgb="FFE1F0FF"/>
        <bgColor indexed="64"/>
      </patternFill>
    </fill>
    <fill>
      <patternFill patternType="solid">
        <fgColor rgb="FFFBFAF7"/>
        <bgColor indexed="64"/>
      </patternFill>
    </fill>
    <fill>
      <patternFill patternType="solid">
        <fgColor rgb="FFDAEEF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0" fillId="33" borderId="10" xfId="37" applyFont="1" applyFill="1" applyBorder="1" applyAlignment="1">
      <alignment horizontal="center"/>
      <protection/>
    </xf>
    <xf numFmtId="0" fontId="40" fillId="33" borderId="0" xfId="39" applyFont="1" applyFill="1" applyAlignment="1">
      <alignment horizontal="center"/>
      <protection/>
    </xf>
    <xf numFmtId="0" fontId="40" fillId="33" borderId="0" xfId="39" applyFont="1" applyFill="1" applyAlignment="1">
      <alignment horizontal="center" vertical="center"/>
      <protection/>
    </xf>
    <xf numFmtId="0" fontId="40" fillId="34" borderId="11" xfId="38" applyFont="1" applyFill="1" applyBorder="1" applyAlignment="1">
      <alignment horizontal="center" vertical="center" textRotation="90" wrapText="1"/>
      <protection/>
    </xf>
    <xf numFmtId="0" fontId="40" fillId="35" borderId="11" xfId="38" applyFont="1" applyFill="1" applyBorder="1" applyAlignment="1">
      <alignment horizontal="center" vertical="center" textRotation="90" wrapText="1"/>
      <protection/>
    </xf>
    <xf numFmtId="49" fontId="40" fillId="34" borderId="12" xfId="39" applyNumberFormat="1" applyFont="1" applyFill="1" applyBorder="1" applyAlignment="1">
      <alignment horizontal="center" vertical="center"/>
      <protection/>
    </xf>
    <xf numFmtId="3" fontId="40" fillId="33" borderId="12" xfId="0" applyNumberFormat="1" applyFont="1" applyFill="1" applyBorder="1" applyAlignment="1">
      <alignment horizontal="center" vertical="center"/>
    </xf>
    <xf numFmtId="3" fontId="40" fillId="33" borderId="12" xfId="39" applyNumberFormat="1" applyFont="1" applyFill="1" applyBorder="1" applyAlignment="1">
      <alignment horizontal="center" vertical="center"/>
      <protection/>
    </xf>
    <xf numFmtId="3" fontId="40" fillId="35" borderId="12" xfId="39" applyNumberFormat="1" applyFont="1" applyFill="1" applyBorder="1" applyAlignment="1">
      <alignment horizontal="center" vertical="center"/>
      <protection/>
    </xf>
    <xf numFmtId="49" fontId="40" fillId="34" borderId="13" xfId="39" applyNumberFormat="1" applyFont="1" applyFill="1" applyBorder="1" applyAlignment="1">
      <alignment horizontal="center" vertical="center"/>
      <protection/>
    </xf>
    <xf numFmtId="3" fontId="40" fillId="33" borderId="13" xfId="0" applyNumberFormat="1" applyFont="1" applyFill="1" applyBorder="1" applyAlignment="1">
      <alignment horizontal="center" vertical="center"/>
    </xf>
    <xf numFmtId="3" fontId="40" fillId="33" borderId="13" xfId="39" applyNumberFormat="1" applyFont="1" applyFill="1" applyBorder="1" applyAlignment="1">
      <alignment horizontal="center" vertical="center"/>
      <protection/>
    </xf>
    <xf numFmtId="3" fontId="40" fillId="35" borderId="13" xfId="39" applyNumberFormat="1" applyFont="1" applyFill="1" applyBorder="1" applyAlignment="1">
      <alignment horizontal="center" vertical="center"/>
      <protection/>
    </xf>
    <xf numFmtId="49" fontId="40" fillId="34" borderId="14" xfId="39" applyNumberFormat="1" applyFont="1" applyFill="1" applyBorder="1" applyAlignment="1">
      <alignment horizontal="center" vertical="center"/>
      <protection/>
    </xf>
    <xf numFmtId="3" fontId="40" fillId="33" borderId="14" xfId="0" applyNumberFormat="1" applyFont="1" applyFill="1" applyBorder="1" applyAlignment="1">
      <alignment horizontal="center" vertical="center"/>
    </xf>
    <xf numFmtId="3" fontId="40" fillId="33" borderId="14" xfId="39" applyNumberFormat="1" applyFont="1" applyFill="1" applyBorder="1" applyAlignment="1">
      <alignment horizontal="center" vertical="center"/>
      <protection/>
    </xf>
    <xf numFmtId="3" fontId="40" fillId="35" borderId="14" xfId="39" applyNumberFormat="1" applyFont="1" applyFill="1" applyBorder="1" applyAlignment="1">
      <alignment horizontal="center" vertical="center"/>
      <protection/>
    </xf>
    <xf numFmtId="49" fontId="40" fillId="34" borderId="11" xfId="39" applyNumberFormat="1" applyFont="1" applyFill="1" applyBorder="1" applyAlignment="1">
      <alignment horizontal="center" vertical="center"/>
      <protection/>
    </xf>
    <xf numFmtId="3" fontId="40" fillId="36" borderId="11" xfId="39" applyNumberFormat="1" applyFont="1" applyFill="1" applyBorder="1" applyAlignment="1">
      <alignment horizontal="center" vertical="center"/>
      <protection/>
    </xf>
    <xf numFmtId="3" fontId="40" fillId="34" borderId="11" xfId="39" applyNumberFormat="1" applyFont="1" applyFill="1" applyBorder="1" applyAlignment="1">
      <alignment horizontal="center" vertical="center"/>
      <protection/>
    </xf>
    <xf numFmtId="49" fontId="40" fillId="34" borderId="15" xfId="39" applyNumberFormat="1" applyFont="1" applyFill="1" applyBorder="1" applyAlignment="1">
      <alignment horizontal="center" vertical="center"/>
      <protection/>
    </xf>
    <xf numFmtId="3" fontId="40" fillId="37" borderId="15" xfId="39" applyNumberFormat="1" applyFont="1" applyFill="1" applyBorder="1" applyAlignment="1">
      <alignment horizontal="center" vertical="center"/>
      <protection/>
    </xf>
    <xf numFmtId="3" fontId="40" fillId="33" borderId="15" xfId="39" applyNumberFormat="1" applyFont="1" applyFill="1" applyBorder="1" applyAlignment="1">
      <alignment horizontal="center" vertical="center"/>
      <protection/>
    </xf>
    <xf numFmtId="3" fontId="40" fillId="35" borderId="15" xfId="39" applyNumberFormat="1" applyFont="1" applyFill="1" applyBorder="1" applyAlignment="1">
      <alignment horizontal="center" vertical="center"/>
      <protection/>
    </xf>
    <xf numFmtId="3" fontId="40" fillId="37" borderId="13" xfId="39" applyNumberFormat="1" applyFont="1" applyFill="1" applyBorder="1" applyAlignment="1">
      <alignment horizontal="center" vertical="center"/>
      <protection/>
    </xf>
    <xf numFmtId="3" fontId="40" fillId="37" borderId="14" xfId="39" applyNumberFormat="1" applyFont="1" applyFill="1" applyBorder="1" applyAlignment="1">
      <alignment horizontal="center" vertical="center"/>
      <protection/>
    </xf>
    <xf numFmtId="0" fontId="41" fillId="38" borderId="16" xfId="39" applyFont="1" applyFill="1" applyBorder="1" applyAlignment="1">
      <alignment horizontal="center" vertical="center" wrapText="1"/>
      <protection/>
    </xf>
    <xf numFmtId="0" fontId="41" fillId="38" borderId="17" xfId="39" applyFont="1" applyFill="1" applyBorder="1" applyAlignment="1">
      <alignment horizontal="center" vertical="center" wrapText="1"/>
      <protection/>
    </xf>
    <xf numFmtId="0" fontId="42" fillId="38" borderId="17" xfId="39" applyFont="1" applyFill="1" applyBorder="1" applyAlignment="1">
      <alignment horizontal="center" vertical="center" wrapText="1"/>
      <protection/>
    </xf>
    <xf numFmtId="0" fontId="42" fillId="38" borderId="18" xfId="39" applyFont="1" applyFill="1" applyBorder="1" applyAlignment="1">
      <alignment horizontal="center" vertical="center" wrapText="1"/>
      <protection/>
    </xf>
    <xf numFmtId="0" fontId="40" fillId="34" borderId="16" xfId="39" applyFont="1" applyFill="1" applyBorder="1" applyAlignment="1">
      <alignment horizontal="center" vertical="center"/>
      <protection/>
    </xf>
    <xf numFmtId="0" fontId="40" fillId="34" borderId="17" xfId="39" applyFont="1" applyFill="1" applyBorder="1" applyAlignment="1">
      <alignment horizontal="center" vertical="center"/>
      <protection/>
    </xf>
    <xf numFmtId="0" fontId="40" fillId="34" borderId="18" xfId="39" applyFont="1" applyFill="1" applyBorder="1" applyAlignment="1">
      <alignment horizontal="center" vertical="center"/>
      <protection/>
    </xf>
    <xf numFmtId="0" fontId="43" fillId="33" borderId="0" xfId="39" applyFont="1" applyFill="1" applyAlignment="1">
      <alignment horizontal="center" vertical="center" wrapText="1"/>
      <protection/>
    </xf>
    <xf numFmtId="0" fontId="44" fillId="33" borderId="0" xfId="39" applyFont="1" applyFill="1" applyAlignment="1">
      <alignment horizontal="center" vertical="center"/>
      <protection/>
    </xf>
    <xf numFmtId="0" fontId="40" fillId="33" borderId="10" xfId="39" applyFont="1" applyFill="1" applyBorder="1" applyAlignment="1">
      <alignment horizontal="center"/>
      <protection/>
    </xf>
    <xf numFmtId="0" fontId="40" fillId="34" borderId="19" xfId="39" applyFont="1" applyFill="1" applyBorder="1" applyAlignment="1">
      <alignment horizontal="center" vertical="center" textRotation="90" wrapText="1"/>
      <protection/>
    </xf>
    <xf numFmtId="0" fontId="40" fillId="34" borderId="20" xfId="39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_الحضر 3" xfId="37"/>
    <cellStyle name="Normal_السكان_3" xfId="38"/>
    <cellStyle name="Normal_مؤشرات التعداد 3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L29"/>
  <sheetViews>
    <sheetView rightToLeft="1" tabSelected="1" zoomScalePageLayoutView="0" workbookViewId="0" topLeftCell="B1">
      <selection activeCell="B2" sqref="B2:AL2"/>
    </sheetView>
  </sheetViews>
  <sheetFormatPr defaultColWidth="9.140625" defaultRowHeight="15"/>
  <sheetData>
    <row r="2" spans="2:38" ht="26.25">
      <c r="B2" s="34" t="s">
        <v>27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2:38" ht="23.2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2:38" ht="18">
      <c r="B4" s="1"/>
      <c r="C4" s="2"/>
      <c r="D4" s="2"/>
      <c r="E4" s="2"/>
      <c r="F4" s="2"/>
      <c r="G4" s="2"/>
      <c r="H4" s="36"/>
      <c r="I4" s="36"/>
      <c r="J4" s="36"/>
      <c r="K4" s="3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2:38" ht="18">
      <c r="B5" s="37" t="s">
        <v>0</v>
      </c>
      <c r="C5" s="31">
        <v>2010</v>
      </c>
      <c r="D5" s="32"/>
      <c r="E5" s="33"/>
      <c r="F5" s="31">
        <v>2011</v>
      </c>
      <c r="G5" s="32"/>
      <c r="H5" s="33"/>
      <c r="I5" s="31">
        <v>2012</v>
      </c>
      <c r="J5" s="32"/>
      <c r="K5" s="33"/>
      <c r="L5" s="31">
        <v>2013</v>
      </c>
      <c r="M5" s="32"/>
      <c r="N5" s="33"/>
      <c r="O5" s="31">
        <v>2014</v>
      </c>
      <c r="P5" s="32"/>
      <c r="Q5" s="33"/>
      <c r="R5" s="31">
        <v>2015</v>
      </c>
      <c r="S5" s="32"/>
      <c r="T5" s="33"/>
      <c r="U5" s="31">
        <v>2016</v>
      </c>
      <c r="V5" s="32"/>
      <c r="W5" s="33"/>
      <c r="X5" s="31">
        <v>2017</v>
      </c>
      <c r="Y5" s="32"/>
      <c r="Z5" s="33"/>
      <c r="AA5" s="31">
        <v>2018</v>
      </c>
      <c r="AB5" s="32"/>
      <c r="AC5" s="33"/>
      <c r="AD5" s="31">
        <v>2019</v>
      </c>
      <c r="AE5" s="32"/>
      <c r="AF5" s="33"/>
      <c r="AG5" s="31">
        <v>2020</v>
      </c>
      <c r="AH5" s="32"/>
      <c r="AI5" s="33"/>
      <c r="AJ5" s="31">
        <v>2021</v>
      </c>
      <c r="AK5" s="32"/>
      <c r="AL5" s="33"/>
    </row>
    <row r="6" spans="2:38" ht="65.25">
      <c r="B6" s="38"/>
      <c r="C6" s="4" t="s">
        <v>1</v>
      </c>
      <c r="D6" s="4" t="s">
        <v>2</v>
      </c>
      <c r="E6" s="4" t="s">
        <v>3</v>
      </c>
      <c r="F6" s="4" t="s">
        <v>1</v>
      </c>
      <c r="G6" s="4" t="s">
        <v>2</v>
      </c>
      <c r="H6" s="4" t="s">
        <v>3</v>
      </c>
      <c r="I6" s="4" t="s">
        <v>1</v>
      </c>
      <c r="J6" s="4" t="s">
        <v>2</v>
      </c>
      <c r="K6" s="4" t="s">
        <v>3</v>
      </c>
      <c r="L6" s="4" t="s">
        <v>1</v>
      </c>
      <c r="M6" s="4" t="s">
        <v>2</v>
      </c>
      <c r="N6" s="4" t="s">
        <v>3</v>
      </c>
      <c r="O6" s="4" t="s">
        <v>1</v>
      </c>
      <c r="P6" s="4" t="s">
        <v>2</v>
      </c>
      <c r="Q6" s="4" t="s">
        <v>3</v>
      </c>
      <c r="R6" s="4" t="s">
        <v>1</v>
      </c>
      <c r="S6" s="4" t="s">
        <v>2</v>
      </c>
      <c r="T6" s="5" t="s">
        <v>3</v>
      </c>
      <c r="U6" s="4" t="s">
        <v>1</v>
      </c>
      <c r="V6" s="4" t="s">
        <v>2</v>
      </c>
      <c r="W6" s="5" t="s">
        <v>3</v>
      </c>
      <c r="X6" s="4" t="s">
        <v>1</v>
      </c>
      <c r="Y6" s="4" t="s">
        <v>2</v>
      </c>
      <c r="Z6" s="5" t="s">
        <v>3</v>
      </c>
      <c r="AA6" s="4" t="s">
        <v>1</v>
      </c>
      <c r="AB6" s="4" t="s">
        <v>2</v>
      </c>
      <c r="AC6" s="5" t="s">
        <v>3</v>
      </c>
      <c r="AD6" s="4" t="s">
        <v>1</v>
      </c>
      <c r="AE6" s="4" t="s">
        <v>2</v>
      </c>
      <c r="AF6" s="5" t="s">
        <v>3</v>
      </c>
      <c r="AG6" s="4" t="s">
        <v>1</v>
      </c>
      <c r="AH6" s="4" t="s">
        <v>2</v>
      </c>
      <c r="AI6" s="5" t="s">
        <v>3</v>
      </c>
      <c r="AJ6" s="4" t="s">
        <v>1</v>
      </c>
      <c r="AK6" s="4" t="s">
        <v>2</v>
      </c>
      <c r="AL6" s="5" t="s">
        <v>3</v>
      </c>
    </row>
    <row r="7" spans="2:38" ht="18">
      <c r="B7" s="6" t="s">
        <v>4</v>
      </c>
      <c r="C7" s="7">
        <v>1947.8916051466192</v>
      </c>
      <c r="D7" s="7">
        <v>1865.9857712163268</v>
      </c>
      <c r="E7" s="8">
        <f>C7+D7</f>
        <v>3813.877376362946</v>
      </c>
      <c r="F7" s="7">
        <v>1988.3315616328828</v>
      </c>
      <c r="G7" s="7">
        <v>1904.376809737885</v>
      </c>
      <c r="H7" s="8">
        <f>F7+G7</f>
        <v>3892.708371370768</v>
      </c>
      <c r="I7" s="7">
        <v>2029.119444260425</v>
      </c>
      <c r="J7" s="7">
        <v>1943.098395818596</v>
      </c>
      <c r="K7" s="8">
        <f>I7+J7</f>
        <v>3972.217840079021</v>
      </c>
      <c r="L7" s="7">
        <v>2069.85486428367</v>
      </c>
      <c r="M7" s="7">
        <v>1981.7626783167002</v>
      </c>
      <c r="N7" s="8">
        <f>L7+M7</f>
        <v>4051.61754260037</v>
      </c>
      <c r="O7" s="7">
        <v>2109.993978241721</v>
      </c>
      <c r="P7" s="7">
        <v>2019.84777173009</v>
      </c>
      <c r="Q7" s="8">
        <f>O7+P7</f>
        <v>4129.841749971811</v>
      </c>
      <c r="R7" s="7">
        <v>2148.903235930215</v>
      </c>
      <c r="S7" s="7">
        <v>2056.742310333293</v>
      </c>
      <c r="T7" s="9">
        <f>R7+S7</f>
        <v>4205.645546263508</v>
      </c>
      <c r="U7" s="7">
        <v>2183.734882789666</v>
      </c>
      <c r="V7" s="7">
        <v>2089.777242836555</v>
      </c>
      <c r="W7" s="9">
        <f>U7+V7</f>
        <v>4273.512125626221</v>
      </c>
      <c r="X7" s="7">
        <v>2213.674489118467</v>
      </c>
      <c r="Y7" s="7">
        <v>2118.1765865287707</v>
      </c>
      <c r="Z7" s="9">
        <f>X7+Y7</f>
        <v>4331.851075647238</v>
      </c>
      <c r="AA7" s="7">
        <v>2238.092435119896</v>
      </c>
      <c r="AB7" s="7">
        <v>2141.338330623621</v>
      </c>
      <c r="AC7" s="9">
        <f>AA7+AB7</f>
        <v>4379.4307657435165</v>
      </c>
      <c r="AD7" s="7">
        <v>2256.6122248317497</v>
      </c>
      <c r="AE7" s="7">
        <v>2158.897809920274</v>
      </c>
      <c r="AF7" s="9">
        <f>AD7+AE7</f>
        <v>4415.510034752024</v>
      </c>
      <c r="AG7" s="7">
        <v>2269.039744632987</v>
      </c>
      <c r="AH7" s="7">
        <v>2170.647553362569</v>
      </c>
      <c r="AI7" s="9">
        <f>AG7+AH7</f>
        <v>4439.687297995556</v>
      </c>
      <c r="AJ7" s="7">
        <v>2275.897684752522</v>
      </c>
      <c r="AK7" s="7">
        <v>2176.965024562892</v>
      </c>
      <c r="AL7" s="9">
        <v>4452.862709315414</v>
      </c>
    </row>
    <row r="8" spans="2:38" ht="18">
      <c r="B8" s="10" t="s">
        <v>5</v>
      </c>
      <c r="C8" s="11">
        <v>1529.232101538902</v>
      </c>
      <c r="D8" s="11">
        <v>1471.089249472718</v>
      </c>
      <c r="E8" s="12">
        <f aca="true" t="shared" si="0" ref="E8:E23">C8+D8</f>
        <v>3000.32135101162</v>
      </c>
      <c r="F8" s="11">
        <v>1585.156666292823</v>
      </c>
      <c r="G8" s="11">
        <v>1524.665737667124</v>
      </c>
      <c r="H8" s="12">
        <f aca="true" t="shared" si="1" ref="H8:H23">F8+G8</f>
        <v>3109.822403959947</v>
      </c>
      <c r="I8" s="11">
        <v>1649.773595043663</v>
      </c>
      <c r="J8" s="11">
        <v>1585.2050200595472</v>
      </c>
      <c r="K8" s="12">
        <f aca="true" t="shared" si="2" ref="K8:K23">I8+J8</f>
        <v>3234.9786151032104</v>
      </c>
      <c r="L8" s="11">
        <v>1723.755110714136</v>
      </c>
      <c r="M8" s="11">
        <v>1653.390533434771</v>
      </c>
      <c r="N8" s="12">
        <f aca="true" t="shared" si="3" ref="N8:N23">L8+M8</f>
        <v>3377.145644148907</v>
      </c>
      <c r="O8" s="11">
        <v>1808.4262369823211</v>
      </c>
      <c r="P8" s="11">
        <v>1730.6443480520823</v>
      </c>
      <c r="Q8" s="12">
        <f aca="true" t="shared" si="4" ref="Q8:Q23">O8+P8</f>
        <v>3539.0705850344034</v>
      </c>
      <c r="R8" s="11">
        <v>1910.959056228203</v>
      </c>
      <c r="S8" s="11">
        <v>1824.1746882992502</v>
      </c>
      <c r="T8" s="13">
        <f aca="true" t="shared" si="5" ref="T8:T23">R8+S8</f>
        <v>3735.133744527453</v>
      </c>
      <c r="U8" s="11">
        <v>1951.3557466366601</v>
      </c>
      <c r="V8" s="11">
        <v>1862.4261910231278</v>
      </c>
      <c r="W8" s="13">
        <f aca="true" t="shared" si="6" ref="W8:W23">U8+V8</f>
        <v>3813.781937659788</v>
      </c>
      <c r="X8" s="11">
        <v>1992.1218137992391</v>
      </c>
      <c r="Y8" s="11">
        <v>1901.0336847165922</v>
      </c>
      <c r="Z8" s="13">
        <f aca="true" t="shared" si="7" ref="Z8:Z23">X8+Y8</f>
        <v>3893.1554985158314</v>
      </c>
      <c r="AA8" s="11">
        <v>2032.8737685899919</v>
      </c>
      <c r="AB8" s="11">
        <v>1939.635104810651</v>
      </c>
      <c r="AC8" s="13">
        <f aca="true" t="shared" si="8" ref="AC8:AC23">AA8+AB8</f>
        <v>3972.508873400643</v>
      </c>
      <c r="AD8" s="11">
        <v>2073.083775193585</v>
      </c>
      <c r="AE8" s="11">
        <v>1977.733244688559</v>
      </c>
      <c r="AF8" s="13">
        <f aca="true" t="shared" si="9" ref="AF8:AF23">AD8+AE8</f>
        <v>4050.817019882144</v>
      </c>
      <c r="AG8" s="11">
        <v>2112.121722571984</v>
      </c>
      <c r="AH8" s="11">
        <v>2014.7487969765739</v>
      </c>
      <c r="AI8" s="13">
        <f aca="true" t="shared" si="10" ref="AI8:AI23">AG8+AH8</f>
        <v>4126.870519548558</v>
      </c>
      <c r="AJ8" s="11">
        <v>2147.1654643151082</v>
      </c>
      <c r="AK8" s="11">
        <v>2047.99763086413</v>
      </c>
      <c r="AL8" s="13">
        <v>4195.163095179239</v>
      </c>
    </row>
    <row r="9" spans="2:38" ht="18">
      <c r="B9" s="10" t="s">
        <v>6</v>
      </c>
      <c r="C9" s="11">
        <v>1542.898335710725</v>
      </c>
      <c r="D9" s="11">
        <v>1450.328923335624</v>
      </c>
      <c r="E9" s="12">
        <f t="shared" si="0"/>
        <v>2993.227259046349</v>
      </c>
      <c r="F9" s="11">
        <v>1542.199125396353</v>
      </c>
      <c r="G9" s="11">
        <v>1456.8896390540708</v>
      </c>
      <c r="H9" s="12">
        <f t="shared" si="1"/>
        <v>2999.0887644504237</v>
      </c>
      <c r="I9" s="11">
        <v>1541.3554258578688</v>
      </c>
      <c r="J9" s="11">
        <v>1463.008388014788</v>
      </c>
      <c r="K9" s="12">
        <f t="shared" si="2"/>
        <v>3004.3638138726565</v>
      </c>
      <c r="L9" s="11">
        <v>1539.447033629385</v>
      </c>
      <c r="M9" s="11">
        <v>1467.7977641425261</v>
      </c>
      <c r="N9" s="12">
        <f t="shared" si="3"/>
        <v>3007.244797771911</v>
      </c>
      <c r="O9" s="11">
        <v>1534.643521055924</v>
      </c>
      <c r="P9" s="11">
        <v>1469.445354445465</v>
      </c>
      <c r="Q9" s="12">
        <f t="shared" si="4"/>
        <v>3004.0888755013893</v>
      </c>
      <c r="R9" s="11">
        <v>1519.252464612855</v>
      </c>
      <c r="S9" s="11">
        <v>1460.3355417912453</v>
      </c>
      <c r="T9" s="13">
        <f t="shared" si="5"/>
        <v>2979.5880064041003</v>
      </c>
      <c r="U9" s="11">
        <v>1574.923029456567</v>
      </c>
      <c r="V9" s="11">
        <v>1513.6502334339611</v>
      </c>
      <c r="W9" s="13">
        <f t="shared" si="6"/>
        <v>3088.573262890528</v>
      </c>
      <c r="X9" s="11">
        <v>1639.284752309142</v>
      </c>
      <c r="Y9" s="11">
        <v>1573.935829726551</v>
      </c>
      <c r="Z9" s="13">
        <f t="shared" si="7"/>
        <v>3213.220582035693</v>
      </c>
      <c r="AA9" s="11">
        <v>1712.993769605047</v>
      </c>
      <c r="AB9" s="11">
        <v>1641.855571126037</v>
      </c>
      <c r="AC9" s="13">
        <f t="shared" si="8"/>
        <v>3354.849340731084</v>
      </c>
      <c r="AD9" s="11">
        <v>1797.359824148316</v>
      </c>
      <c r="AE9" s="11">
        <v>1718.8131225960233</v>
      </c>
      <c r="AF9" s="13">
        <f t="shared" si="9"/>
        <v>3516.1729467443392</v>
      </c>
      <c r="AG9" s="11">
        <v>1899.4991702717193</v>
      </c>
      <c r="AH9" s="11">
        <v>1811.959011878596</v>
      </c>
      <c r="AI9" s="13">
        <f t="shared" si="10"/>
        <v>3711.458182150315</v>
      </c>
      <c r="AJ9" s="11">
        <v>1939.860526980375</v>
      </c>
      <c r="AK9" s="11">
        <v>1850.1820126983148</v>
      </c>
      <c r="AL9" s="13">
        <v>3790.0425396786895</v>
      </c>
    </row>
    <row r="10" spans="2:38" ht="18">
      <c r="B10" s="10" t="s">
        <v>7</v>
      </c>
      <c r="C10" s="11">
        <v>1501.229518666409</v>
      </c>
      <c r="D10" s="11">
        <v>1381.418893579257</v>
      </c>
      <c r="E10" s="12">
        <f t="shared" si="0"/>
        <v>2882.648412245666</v>
      </c>
      <c r="F10" s="11">
        <v>1518.1021142527968</v>
      </c>
      <c r="G10" s="11">
        <v>1400.3462577262012</v>
      </c>
      <c r="H10" s="12">
        <f t="shared" si="1"/>
        <v>2918.448371978998</v>
      </c>
      <c r="I10" s="11">
        <v>1527.291339044722</v>
      </c>
      <c r="J10" s="11">
        <v>1414.00999735235</v>
      </c>
      <c r="K10" s="12">
        <f t="shared" si="2"/>
        <v>2941.301336397072</v>
      </c>
      <c r="L10" s="11">
        <v>1530.853922412484</v>
      </c>
      <c r="M10" s="11">
        <v>1423.8030095331171</v>
      </c>
      <c r="N10" s="12">
        <f t="shared" si="3"/>
        <v>2954.656931945601</v>
      </c>
      <c r="O10" s="11">
        <v>1531.394653758507</v>
      </c>
      <c r="P10" s="11">
        <v>1431.4801779712839</v>
      </c>
      <c r="Q10" s="12">
        <f t="shared" si="4"/>
        <v>2962.874831729791</v>
      </c>
      <c r="R10" s="11">
        <v>1530.877448262727</v>
      </c>
      <c r="S10" s="11">
        <v>1438.326089508118</v>
      </c>
      <c r="T10" s="13">
        <f t="shared" si="5"/>
        <v>2969.2035377708453</v>
      </c>
      <c r="U10" s="11">
        <v>1530.378327865612</v>
      </c>
      <c r="V10" s="11">
        <v>1445.045266773641</v>
      </c>
      <c r="W10" s="13">
        <f t="shared" si="6"/>
        <v>2975.4235946392528</v>
      </c>
      <c r="X10" s="11">
        <v>1529.732344751583</v>
      </c>
      <c r="Y10" s="11">
        <v>1451.327892010637</v>
      </c>
      <c r="Z10" s="13">
        <f t="shared" si="7"/>
        <v>2981.06023676222</v>
      </c>
      <c r="AA10" s="11">
        <v>1528.024951436102</v>
      </c>
      <c r="AB10" s="11">
        <v>1456.2926626781482</v>
      </c>
      <c r="AC10" s="13">
        <f t="shared" si="8"/>
        <v>2984.3176141142503</v>
      </c>
      <c r="AD10" s="11">
        <v>1523.437822996038</v>
      </c>
      <c r="AE10" s="11">
        <v>1458.1397083635502</v>
      </c>
      <c r="AF10" s="13">
        <f t="shared" si="9"/>
        <v>2981.577531359588</v>
      </c>
      <c r="AG10" s="11">
        <v>1508.32479564437</v>
      </c>
      <c r="AH10" s="11">
        <v>1449.3039506497548</v>
      </c>
      <c r="AI10" s="13">
        <f t="shared" si="10"/>
        <v>2957.6287462941245</v>
      </c>
      <c r="AJ10" s="11">
        <v>1563.866729126416</v>
      </c>
      <c r="AK10" s="11">
        <v>1502.480493107937</v>
      </c>
      <c r="AL10" s="13">
        <v>3066.347222234353</v>
      </c>
    </row>
    <row r="11" spans="2:38" ht="18">
      <c r="B11" s="10" t="s">
        <v>8</v>
      </c>
      <c r="C11" s="11">
        <v>1289.0158688290562</v>
      </c>
      <c r="D11" s="11">
        <v>1195.928370067036</v>
      </c>
      <c r="E11" s="12">
        <f t="shared" si="0"/>
        <v>2484.9442388960924</v>
      </c>
      <c r="F11" s="11">
        <v>1341.39628450084</v>
      </c>
      <c r="G11" s="11">
        <v>1239.0525253677858</v>
      </c>
      <c r="H11" s="12">
        <f t="shared" si="1"/>
        <v>2580.448809868626</v>
      </c>
      <c r="I11" s="11">
        <v>1387.4002589344461</v>
      </c>
      <c r="J11" s="11">
        <v>1277.903133828438</v>
      </c>
      <c r="K11" s="12">
        <f t="shared" si="2"/>
        <v>2665.303392762884</v>
      </c>
      <c r="L11" s="11">
        <v>1426.490425959813</v>
      </c>
      <c r="M11" s="11">
        <v>1312.083232606336</v>
      </c>
      <c r="N11" s="12">
        <f t="shared" si="3"/>
        <v>2738.573658566149</v>
      </c>
      <c r="O11" s="11">
        <v>1458.3942451690411</v>
      </c>
      <c r="P11" s="11">
        <v>1341.3563420292378</v>
      </c>
      <c r="Q11" s="12">
        <f t="shared" si="4"/>
        <v>2799.750587198279</v>
      </c>
      <c r="R11" s="11">
        <v>1483.087584106198</v>
      </c>
      <c r="S11" s="11">
        <v>1365.675415009241</v>
      </c>
      <c r="T11" s="13">
        <f t="shared" si="5"/>
        <v>2848.762999115439</v>
      </c>
      <c r="U11" s="11">
        <v>1500.017894367914</v>
      </c>
      <c r="V11" s="11">
        <v>1384.667125311968</v>
      </c>
      <c r="W11" s="13">
        <f t="shared" si="6"/>
        <v>2884.6850196798823</v>
      </c>
      <c r="X11" s="11">
        <v>1509.362542857984</v>
      </c>
      <c r="Y11" s="11">
        <v>1398.463943287267</v>
      </c>
      <c r="Z11" s="13">
        <f t="shared" si="7"/>
        <v>2907.826486145251</v>
      </c>
      <c r="AA11" s="11">
        <v>1513.151299556236</v>
      </c>
      <c r="AB11" s="11">
        <v>1408.440948726288</v>
      </c>
      <c r="AC11" s="13">
        <f t="shared" si="8"/>
        <v>2921.592248282524</v>
      </c>
      <c r="AD11" s="11">
        <v>1513.9553934512521</v>
      </c>
      <c r="AE11" s="11">
        <v>1416.3312684596501</v>
      </c>
      <c r="AF11" s="13">
        <f t="shared" si="9"/>
        <v>2930.2866619109022</v>
      </c>
      <c r="AG11" s="11">
        <v>1513.71301146322</v>
      </c>
      <c r="AH11" s="11">
        <v>1423.403607396765</v>
      </c>
      <c r="AI11" s="13">
        <f t="shared" si="10"/>
        <v>2937.116618859985</v>
      </c>
      <c r="AJ11" s="11">
        <v>1513.486775521966</v>
      </c>
      <c r="AK11" s="11">
        <v>1430.338917046321</v>
      </c>
      <c r="AL11" s="13">
        <v>2943.825692568287</v>
      </c>
    </row>
    <row r="12" spans="2:38" ht="18">
      <c r="B12" s="10" t="s">
        <v>9</v>
      </c>
      <c r="C12" s="11">
        <v>957.595223410502</v>
      </c>
      <c r="D12" s="11">
        <v>929.2996615784521</v>
      </c>
      <c r="E12" s="12">
        <f t="shared" si="0"/>
        <v>1886.894884988954</v>
      </c>
      <c r="F12" s="11">
        <v>1015.6382500739721</v>
      </c>
      <c r="G12" s="11">
        <v>976.203229880633</v>
      </c>
      <c r="H12" s="12">
        <f t="shared" si="1"/>
        <v>1991.8414799546051</v>
      </c>
      <c r="I12" s="11">
        <v>1079.8748497147462</v>
      </c>
      <c r="J12" s="11">
        <v>1027.270912314873</v>
      </c>
      <c r="K12" s="12">
        <f t="shared" si="2"/>
        <v>2107.145762029619</v>
      </c>
      <c r="L12" s="11">
        <v>1146.774742578267</v>
      </c>
      <c r="M12" s="11">
        <v>1080.140312628527</v>
      </c>
      <c r="N12" s="12">
        <f t="shared" si="3"/>
        <v>2226.915055206794</v>
      </c>
      <c r="O12" s="11">
        <v>1211.422999927737</v>
      </c>
      <c r="P12" s="11">
        <v>1131.502732891358</v>
      </c>
      <c r="Q12" s="12">
        <f t="shared" si="4"/>
        <v>2342.925732819095</v>
      </c>
      <c r="R12" s="11">
        <v>1270.130260771641</v>
      </c>
      <c r="S12" s="11">
        <v>1178.868929356882</v>
      </c>
      <c r="T12" s="13">
        <f t="shared" si="5"/>
        <v>2448.999190128523</v>
      </c>
      <c r="U12" s="11">
        <v>1322.037466093301</v>
      </c>
      <c r="V12" s="11">
        <v>1221.682506624119</v>
      </c>
      <c r="W12" s="13">
        <f t="shared" si="6"/>
        <v>2543.71997271742</v>
      </c>
      <c r="X12" s="11">
        <v>1367.6802670439997</v>
      </c>
      <c r="Y12" s="11">
        <v>1260.3057552588289</v>
      </c>
      <c r="Z12" s="13">
        <f t="shared" si="7"/>
        <v>2627.9860223028286</v>
      </c>
      <c r="AA12" s="11">
        <v>1406.5234913543632</v>
      </c>
      <c r="AB12" s="11">
        <v>1294.343021171403</v>
      </c>
      <c r="AC12" s="13">
        <f t="shared" si="8"/>
        <v>2700.866512525766</v>
      </c>
      <c r="AD12" s="11">
        <v>1438.292906220174</v>
      </c>
      <c r="AE12" s="11">
        <v>1323.555952348706</v>
      </c>
      <c r="AF12" s="13">
        <f t="shared" si="9"/>
        <v>2761.84885856888</v>
      </c>
      <c r="AG12" s="11">
        <v>1462.9595667572469</v>
      </c>
      <c r="AH12" s="11">
        <v>1347.8937152363678</v>
      </c>
      <c r="AI12" s="13">
        <f t="shared" si="10"/>
        <v>2810.8532819936145</v>
      </c>
      <c r="AJ12" s="11">
        <v>1479.975266606965</v>
      </c>
      <c r="AK12" s="11">
        <v>1366.967957419994</v>
      </c>
      <c r="AL12" s="13">
        <v>2846.943224026959</v>
      </c>
    </row>
    <row r="13" spans="2:38" ht="18">
      <c r="B13" s="10" t="s">
        <v>10</v>
      </c>
      <c r="C13" s="11">
        <v>736.311286648116</v>
      </c>
      <c r="D13" s="11">
        <v>734.560352475452</v>
      </c>
      <c r="E13" s="12">
        <f t="shared" si="0"/>
        <v>1470.871639123568</v>
      </c>
      <c r="F13" s="11">
        <v>776.2493159181431</v>
      </c>
      <c r="G13" s="11">
        <v>770.546896371045</v>
      </c>
      <c r="H13" s="12">
        <f t="shared" si="1"/>
        <v>1546.7962122891881</v>
      </c>
      <c r="I13" s="11">
        <v>813.548153209127</v>
      </c>
      <c r="J13" s="11">
        <v>803.991091512915</v>
      </c>
      <c r="K13" s="12">
        <f t="shared" si="2"/>
        <v>1617.539244722042</v>
      </c>
      <c r="L13" s="11">
        <v>851.1538510177941</v>
      </c>
      <c r="M13" s="11">
        <v>837.093726400522</v>
      </c>
      <c r="N13" s="12">
        <f t="shared" si="3"/>
        <v>1688.247577418316</v>
      </c>
      <c r="O13" s="11">
        <v>893.274645382618</v>
      </c>
      <c r="P13" s="11">
        <v>873.0472111119169</v>
      </c>
      <c r="Q13" s="12">
        <f t="shared" si="4"/>
        <v>1766.321856494535</v>
      </c>
      <c r="R13" s="11">
        <v>942.6059167793361</v>
      </c>
      <c r="S13" s="11">
        <v>913.9286223806739</v>
      </c>
      <c r="T13" s="13">
        <f t="shared" si="5"/>
        <v>1856.53453916001</v>
      </c>
      <c r="U13" s="11">
        <v>999.988461803841</v>
      </c>
      <c r="V13" s="11">
        <v>960.3261542590369</v>
      </c>
      <c r="W13" s="13">
        <f t="shared" si="6"/>
        <v>1960.314616062878</v>
      </c>
      <c r="X13" s="11">
        <v>1063.493893700922</v>
      </c>
      <c r="Y13" s="11">
        <v>1010.845900417434</v>
      </c>
      <c r="Z13" s="13">
        <f t="shared" si="7"/>
        <v>2074.3397941183557</v>
      </c>
      <c r="AA13" s="11">
        <v>1129.647920416561</v>
      </c>
      <c r="AB13" s="11">
        <v>1063.165509115209</v>
      </c>
      <c r="AC13" s="13">
        <f t="shared" si="8"/>
        <v>2192.81342953177</v>
      </c>
      <c r="AD13" s="11">
        <v>1193.6099740261288</v>
      </c>
      <c r="AE13" s="11">
        <v>1114.029597904085</v>
      </c>
      <c r="AF13" s="13">
        <f t="shared" si="9"/>
        <v>2307.6395719302136</v>
      </c>
      <c r="AG13" s="11">
        <v>1251.742938746014</v>
      </c>
      <c r="AH13" s="11">
        <v>1160.986747457966</v>
      </c>
      <c r="AI13" s="13">
        <f t="shared" si="10"/>
        <v>2412.7296862039802</v>
      </c>
      <c r="AJ13" s="11">
        <v>1303.197591540308</v>
      </c>
      <c r="AK13" s="11">
        <v>1203.4704498564608</v>
      </c>
      <c r="AL13" s="13">
        <v>2506.668041396769</v>
      </c>
    </row>
    <row r="14" spans="2:38" ht="18">
      <c r="B14" s="10" t="s">
        <v>11</v>
      </c>
      <c r="C14" s="11">
        <v>513.0599982956513</v>
      </c>
      <c r="D14" s="11">
        <v>529.1262672067562</v>
      </c>
      <c r="E14" s="12">
        <f t="shared" si="0"/>
        <v>1042.1862655024074</v>
      </c>
      <c r="F14" s="11">
        <v>549.0627349011417</v>
      </c>
      <c r="G14" s="11">
        <v>562.2482233955777</v>
      </c>
      <c r="H14" s="12">
        <f t="shared" si="1"/>
        <v>1111.3109582967195</v>
      </c>
      <c r="I14" s="11">
        <v>590.64394923392</v>
      </c>
      <c r="J14" s="11">
        <v>600.33519067241</v>
      </c>
      <c r="K14" s="12">
        <f t="shared" si="2"/>
        <v>1190.9791399063301</v>
      </c>
      <c r="L14" s="11">
        <v>635.492473866725</v>
      </c>
      <c r="M14" s="11">
        <v>641.2557504855231</v>
      </c>
      <c r="N14" s="12">
        <f t="shared" si="3"/>
        <v>1276.7482243522481</v>
      </c>
      <c r="O14" s="11">
        <v>680.43263242365</v>
      </c>
      <c r="P14" s="11">
        <v>682.090342856095</v>
      </c>
      <c r="Q14" s="12">
        <f t="shared" si="4"/>
        <v>1362.522975279745</v>
      </c>
      <c r="R14" s="11">
        <v>723.319833685141</v>
      </c>
      <c r="S14" s="11">
        <v>720.83781215765</v>
      </c>
      <c r="T14" s="13">
        <f t="shared" si="5"/>
        <v>1444.157645842791</v>
      </c>
      <c r="U14" s="11">
        <v>762.743577070843</v>
      </c>
      <c r="V14" s="11">
        <v>756.3613132740489</v>
      </c>
      <c r="W14" s="13">
        <f t="shared" si="6"/>
        <v>1519.1048903448918</v>
      </c>
      <c r="X14" s="11">
        <v>799.594892136228</v>
      </c>
      <c r="Y14" s="11">
        <v>789.4126603997449</v>
      </c>
      <c r="Z14" s="13">
        <f t="shared" si="7"/>
        <v>1589.007552535973</v>
      </c>
      <c r="AA14" s="11">
        <v>836.770146581711</v>
      </c>
      <c r="AB14" s="11">
        <v>822.1526342685561</v>
      </c>
      <c r="AC14" s="13">
        <f t="shared" si="8"/>
        <v>1658.922780850267</v>
      </c>
      <c r="AD14" s="11">
        <v>878.4080305651349</v>
      </c>
      <c r="AE14" s="11">
        <v>857.7174033293339</v>
      </c>
      <c r="AF14" s="13">
        <f t="shared" si="9"/>
        <v>1736.1254338944689</v>
      </c>
      <c r="AG14" s="11">
        <v>927.1606140508709</v>
      </c>
      <c r="AH14" s="11">
        <v>898.149370359349</v>
      </c>
      <c r="AI14" s="13">
        <f t="shared" si="10"/>
        <v>1825.3099844102198</v>
      </c>
      <c r="AJ14" s="11">
        <v>983.8558322064159</v>
      </c>
      <c r="AK14" s="11">
        <v>944.014500489347</v>
      </c>
      <c r="AL14" s="13">
        <v>1927.870332695763</v>
      </c>
    </row>
    <row r="15" spans="2:38" ht="18">
      <c r="B15" s="10" t="s">
        <v>12</v>
      </c>
      <c r="C15" s="11">
        <v>399.1459741053808</v>
      </c>
      <c r="D15" s="11">
        <v>422.04718426245927</v>
      </c>
      <c r="E15" s="12">
        <f t="shared" si="0"/>
        <v>821.19315836784</v>
      </c>
      <c r="F15" s="11">
        <v>412.7457151611055</v>
      </c>
      <c r="G15" s="11">
        <v>434.90081627425144</v>
      </c>
      <c r="H15" s="12">
        <f t="shared" si="1"/>
        <v>847.646531435357</v>
      </c>
      <c r="I15" s="11">
        <v>428.75947327273144</v>
      </c>
      <c r="J15" s="11">
        <v>449.9857022084518</v>
      </c>
      <c r="K15" s="12">
        <f t="shared" si="2"/>
        <v>878.7451754811832</v>
      </c>
      <c r="L15" s="11">
        <v>448.1855332668236</v>
      </c>
      <c r="M15" s="11">
        <v>468.19954704902307</v>
      </c>
      <c r="N15" s="12">
        <f t="shared" si="3"/>
        <v>916.3850803158466</v>
      </c>
      <c r="O15" s="11">
        <v>472.21498493697607</v>
      </c>
      <c r="P15" s="11">
        <v>490.58871876241324</v>
      </c>
      <c r="Q15" s="12">
        <f t="shared" si="4"/>
        <v>962.8037036993893</v>
      </c>
      <c r="R15" s="11">
        <v>501.535327488801</v>
      </c>
      <c r="S15" s="11">
        <v>517.7404961247403</v>
      </c>
      <c r="T15" s="13">
        <f t="shared" si="5"/>
        <v>1019.2758236135412</v>
      </c>
      <c r="U15" s="11">
        <v>536.9016579959292</v>
      </c>
      <c r="V15" s="11">
        <v>550.3156916727842</v>
      </c>
      <c r="W15" s="13">
        <f t="shared" si="6"/>
        <v>1087.2173496687133</v>
      </c>
      <c r="X15" s="11">
        <v>577.7383772114126</v>
      </c>
      <c r="Y15" s="11">
        <v>587.769899591118</v>
      </c>
      <c r="Z15" s="13">
        <f t="shared" si="7"/>
        <v>1165.5082768025306</v>
      </c>
      <c r="AA15" s="11">
        <v>621.785357084614</v>
      </c>
      <c r="AB15" s="11">
        <v>628.018687389334</v>
      </c>
      <c r="AC15" s="13">
        <f t="shared" si="8"/>
        <v>1249.8040444739481</v>
      </c>
      <c r="AD15" s="11">
        <v>665.937079881938</v>
      </c>
      <c r="AE15" s="11">
        <v>668.204685347779</v>
      </c>
      <c r="AF15" s="13">
        <f t="shared" si="9"/>
        <v>1334.1417652297168</v>
      </c>
      <c r="AG15" s="11">
        <v>708.09694110587</v>
      </c>
      <c r="AH15" s="11">
        <v>706.3686734753451</v>
      </c>
      <c r="AI15" s="13">
        <f t="shared" si="10"/>
        <v>1414.465614581215</v>
      </c>
      <c r="AJ15" s="11">
        <v>746.887463603758</v>
      </c>
      <c r="AK15" s="11">
        <v>741.385508812826</v>
      </c>
      <c r="AL15" s="13">
        <v>1488.2729724165838</v>
      </c>
    </row>
    <row r="16" spans="2:38" ht="18">
      <c r="B16" s="10" t="s">
        <v>13</v>
      </c>
      <c r="C16" s="11">
        <v>344.131146888388</v>
      </c>
      <c r="D16" s="11">
        <v>368.4650570433012</v>
      </c>
      <c r="E16" s="12">
        <f t="shared" si="0"/>
        <v>712.5962039316892</v>
      </c>
      <c r="F16" s="11">
        <v>352.01832306855835</v>
      </c>
      <c r="G16" s="11">
        <v>377.1048952326674</v>
      </c>
      <c r="H16" s="12">
        <f t="shared" si="1"/>
        <v>729.1232183012257</v>
      </c>
      <c r="I16" s="11">
        <v>359.26753491996976</v>
      </c>
      <c r="J16" s="11">
        <v>384.638360464537</v>
      </c>
      <c r="K16" s="12">
        <f t="shared" si="2"/>
        <v>743.9058953845067</v>
      </c>
      <c r="L16" s="11">
        <v>366.73316107005144</v>
      </c>
      <c r="M16" s="11">
        <v>392.0096604118521</v>
      </c>
      <c r="N16" s="12">
        <f t="shared" si="3"/>
        <v>758.7428214819035</v>
      </c>
      <c r="O16" s="11">
        <v>375.54016006674317</v>
      </c>
      <c r="P16" s="11">
        <v>400.45950230137015</v>
      </c>
      <c r="Q16" s="12">
        <f t="shared" si="4"/>
        <v>775.9996623681134</v>
      </c>
      <c r="R16" s="11">
        <v>386.5965303437649</v>
      </c>
      <c r="S16" s="11">
        <v>410.9746391466937</v>
      </c>
      <c r="T16" s="13">
        <f t="shared" si="5"/>
        <v>797.5711694904586</v>
      </c>
      <c r="U16" s="11">
        <v>399.9233694213662</v>
      </c>
      <c r="V16" s="11">
        <v>423.62608449343145</v>
      </c>
      <c r="W16" s="13">
        <f t="shared" si="6"/>
        <v>823.5494539147976</v>
      </c>
      <c r="X16" s="11">
        <v>415.5985180173554</v>
      </c>
      <c r="Y16" s="11">
        <v>438.46082864451296</v>
      </c>
      <c r="Z16" s="13">
        <f t="shared" si="7"/>
        <v>854.0593466618684</v>
      </c>
      <c r="AA16" s="11">
        <v>434.5959995885516</v>
      </c>
      <c r="AB16" s="11">
        <v>456.357819956971</v>
      </c>
      <c r="AC16" s="13">
        <f t="shared" si="8"/>
        <v>890.9538195455226</v>
      </c>
      <c r="AD16" s="11">
        <v>458.07875841140435</v>
      </c>
      <c r="AE16" s="11">
        <v>478.3425292947582</v>
      </c>
      <c r="AF16" s="13">
        <f t="shared" si="9"/>
        <v>936.4212877061625</v>
      </c>
      <c r="AG16" s="11">
        <v>486.71846953958004</v>
      </c>
      <c r="AH16" s="11">
        <v>504.9920576573861</v>
      </c>
      <c r="AI16" s="13">
        <f t="shared" si="10"/>
        <v>991.7105271969662</v>
      </c>
      <c r="AJ16" s="11">
        <v>521.2470354720884</v>
      </c>
      <c r="AK16" s="11">
        <v>536.942893578746</v>
      </c>
      <c r="AL16" s="13">
        <v>1058.1899290508345</v>
      </c>
    </row>
    <row r="17" spans="2:38" ht="18">
      <c r="B17" s="10" t="s">
        <v>14</v>
      </c>
      <c r="C17" s="11">
        <v>277.9956437404467</v>
      </c>
      <c r="D17" s="11">
        <v>294.058056207843</v>
      </c>
      <c r="E17" s="12">
        <f t="shared" si="0"/>
        <v>572.0536999482897</v>
      </c>
      <c r="F17" s="11">
        <v>288.7546936698912</v>
      </c>
      <c r="G17" s="11">
        <v>308.43931469107906</v>
      </c>
      <c r="H17" s="12">
        <f t="shared" si="1"/>
        <v>597.1940083609702</v>
      </c>
      <c r="I17" s="11">
        <v>299.5540449940788</v>
      </c>
      <c r="J17" s="11">
        <v>322.0673870542211</v>
      </c>
      <c r="K17" s="12">
        <f t="shared" si="2"/>
        <v>621.6214320483</v>
      </c>
      <c r="L17" s="11">
        <v>310.024631015029</v>
      </c>
      <c r="M17" s="11">
        <v>334.6645767433614</v>
      </c>
      <c r="N17" s="12">
        <f t="shared" si="3"/>
        <v>644.6892077583905</v>
      </c>
      <c r="O17" s="11">
        <v>319.7126324889659</v>
      </c>
      <c r="P17" s="11">
        <v>345.9532740837359</v>
      </c>
      <c r="Q17" s="12">
        <f t="shared" si="4"/>
        <v>665.6659065727017</v>
      </c>
      <c r="R17" s="11">
        <v>328.404628914586</v>
      </c>
      <c r="S17" s="11">
        <v>355.852411491597</v>
      </c>
      <c r="T17" s="13">
        <f t="shared" si="5"/>
        <v>684.257040406183</v>
      </c>
      <c r="U17" s="11">
        <v>336.0762608660029</v>
      </c>
      <c r="V17" s="11">
        <v>364.31440088010004</v>
      </c>
      <c r="W17" s="13">
        <f t="shared" si="6"/>
        <v>700.390661746103</v>
      </c>
      <c r="X17" s="11">
        <v>343.1545651030557</v>
      </c>
      <c r="Y17" s="11">
        <v>371.7208609704951</v>
      </c>
      <c r="Z17" s="13">
        <f t="shared" si="7"/>
        <v>714.8754260735508</v>
      </c>
      <c r="AA17" s="11">
        <v>350.455971964388</v>
      </c>
      <c r="AB17" s="11">
        <v>378.9843438139647</v>
      </c>
      <c r="AC17" s="13">
        <f t="shared" si="8"/>
        <v>729.4403157783527</v>
      </c>
      <c r="AD17" s="11">
        <v>359.0536444163638</v>
      </c>
      <c r="AE17" s="11">
        <v>387.303171128489</v>
      </c>
      <c r="AF17" s="13">
        <f t="shared" si="9"/>
        <v>746.3568155448528</v>
      </c>
      <c r="AG17" s="11">
        <v>369.8139781645434</v>
      </c>
      <c r="AH17" s="11">
        <v>397.6308822979492</v>
      </c>
      <c r="AI17" s="13">
        <f t="shared" si="10"/>
        <v>767.4448604624927</v>
      </c>
      <c r="AJ17" s="11">
        <v>382.75483960563736</v>
      </c>
      <c r="AK17" s="11">
        <v>410.0263232805282</v>
      </c>
      <c r="AL17" s="13">
        <v>792.7811628861655</v>
      </c>
    </row>
    <row r="18" spans="2:38" ht="18">
      <c r="B18" s="10" t="s">
        <v>15</v>
      </c>
      <c r="C18" s="11">
        <v>211.0938929662919</v>
      </c>
      <c r="D18" s="11">
        <v>207.19973592471558</v>
      </c>
      <c r="E18" s="12">
        <f t="shared" si="0"/>
        <v>418.2936288910075</v>
      </c>
      <c r="F18" s="11">
        <v>219.4637751212244</v>
      </c>
      <c r="G18" s="11">
        <v>219.96383914300702</v>
      </c>
      <c r="H18" s="12">
        <f t="shared" si="1"/>
        <v>439.4276142642314</v>
      </c>
      <c r="I18" s="11">
        <v>228.8333500407001</v>
      </c>
      <c r="J18" s="11">
        <v>234.4799302932505</v>
      </c>
      <c r="K18" s="12">
        <f t="shared" si="2"/>
        <v>463.3132803339506</v>
      </c>
      <c r="L18" s="11">
        <v>238.87715030492308</v>
      </c>
      <c r="M18" s="11">
        <v>249.98157748562443</v>
      </c>
      <c r="N18" s="12">
        <f t="shared" si="3"/>
        <v>488.8587277905475</v>
      </c>
      <c r="O18" s="11">
        <v>249.16104497241042</v>
      </c>
      <c r="P18" s="11">
        <v>265.4398303619252</v>
      </c>
      <c r="Q18" s="12">
        <f t="shared" si="4"/>
        <v>514.6008753343356</v>
      </c>
      <c r="R18" s="11">
        <v>259.3603263296751</v>
      </c>
      <c r="S18" s="11">
        <v>280.0993675300922</v>
      </c>
      <c r="T18" s="13">
        <f t="shared" si="5"/>
        <v>539.4596938597673</v>
      </c>
      <c r="U18" s="11">
        <v>269.55774336046466</v>
      </c>
      <c r="V18" s="11">
        <v>293.9114809355582</v>
      </c>
      <c r="W18" s="13">
        <f t="shared" si="6"/>
        <v>563.4692242960228</v>
      </c>
      <c r="X18" s="11">
        <v>279.8081152300652</v>
      </c>
      <c r="Y18" s="11">
        <v>307.02394135577293</v>
      </c>
      <c r="Z18" s="13">
        <f t="shared" si="7"/>
        <v>586.8320565858381</v>
      </c>
      <c r="AA18" s="11">
        <v>289.7621379561188</v>
      </c>
      <c r="AB18" s="11">
        <v>319.1684070663018</v>
      </c>
      <c r="AC18" s="13">
        <f t="shared" si="8"/>
        <v>608.9305450224206</v>
      </c>
      <c r="AD18" s="11">
        <v>298.9901254513668</v>
      </c>
      <c r="AE18" s="11">
        <v>330.0743911600761</v>
      </c>
      <c r="AF18" s="13">
        <f t="shared" si="9"/>
        <v>629.064516611443</v>
      </c>
      <c r="AG18" s="11">
        <v>307.2906005565659</v>
      </c>
      <c r="AH18" s="11">
        <v>339.6614046979411</v>
      </c>
      <c r="AI18" s="13">
        <f t="shared" si="10"/>
        <v>646.952005254507</v>
      </c>
      <c r="AJ18" s="11">
        <v>314.6474357556284</v>
      </c>
      <c r="AK18" s="11">
        <v>347.87846418229765</v>
      </c>
      <c r="AL18" s="13">
        <v>662.525899937926</v>
      </c>
    </row>
    <row r="19" spans="2:38" ht="18">
      <c r="B19" s="10" t="s">
        <v>16</v>
      </c>
      <c r="C19" s="11">
        <v>165.13798628299938</v>
      </c>
      <c r="D19" s="11">
        <v>156.8083331804869</v>
      </c>
      <c r="E19" s="12">
        <f t="shared" si="0"/>
        <v>321.94631946348625</v>
      </c>
      <c r="F19" s="11">
        <v>169.05408117380478</v>
      </c>
      <c r="G19" s="11">
        <v>162.1487173543144</v>
      </c>
      <c r="H19" s="12">
        <f t="shared" si="1"/>
        <v>331.20279852811916</v>
      </c>
      <c r="I19" s="11">
        <v>173.27477118637708</v>
      </c>
      <c r="J19" s="11">
        <v>167.93487842843152</v>
      </c>
      <c r="K19" s="12">
        <f t="shared" si="2"/>
        <v>341.2096496148086</v>
      </c>
      <c r="L19" s="11">
        <v>178.04052456546611</v>
      </c>
      <c r="M19" s="11">
        <v>174.6306549773658</v>
      </c>
      <c r="N19" s="12">
        <f t="shared" si="3"/>
        <v>352.6711795428319</v>
      </c>
      <c r="O19" s="11">
        <v>183.6574505206111</v>
      </c>
      <c r="P19" s="11">
        <v>182.8280856749576</v>
      </c>
      <c r="Q19" s="12">
        <f t="shared" si="4"/>
        <v>366.48553619556867</v>
      </c>
      <c r="R19" s="11">
        <v>190.3032757814574</v>
      </c>
      <c r="S19" s="11">
        <v>192.8671139178276</v>
      </c>
      <c r="T19" s="13">
        <f t="shared" si="5"/>
        <v>383.170389699285</v>
      </c>
      <c r="U19" s="11">
        <v>198.02269675753482</v>
      </c>
      <c r="V19" s="11">
        <v>204.8831841627609</v>
      </c>
      <c r="W19" s="13">
        <f t="shared" si="6"/>
        <v>402.9058809202957</v>
      </c>
      <c r="X19" s="11">
        <v>206.650837220728</v>
      </c>
      <c r="Y19" s="11">
        <v>218.53723249939378</v>
      </c>
      <c r="Z19" s="13">
        <f t="shared" si="7"/>
        <v>425.1880697201218</v>
      </c>
      <c r="AA19" s="11">
        <v>215.89464480033388</v>
      </c>
      <c r="AB19" s="11">
        <v>233.1152354114858</v>
      </c>
      <c r="AC19" s="13">
        <f t="shared" si="8"/>
        <v>449.0098802118197</v>
      </c>
      <c r="AD19" s="11">
        <v>225.36534638334183</v>
      </c>
      <c r="AE19" s="11">
        <v>247.6618547212327</v>
      </c>
      <c r="AF19" s="13">
        <f t="shared" si="9"/>
        <v>473.0272011045745</v>
      </c>
      <c r="AG19" s="11">
        <v>234.7728051407349</v>
      </c>
      <c r="AH19" s="11">
        <v>261.4775766080511</v>
      </c>
      <c r="AI19" s="13">
        <f t="shared" si="10"/>
        <v>496.250381748786</v>
      </c>
      <c r="AJ19" s="11">
        <v>244.1963348710683</v>
      </c>
      <c r="AK19" s="11">
        <v>274.513726029535</v>
      </c>
      <c r="AL19" s="13">
        <v>518.7100609006034</v>
      </c>
    </row>
    <row r="20" spans="2:38" ht="18">
      <c r="B20" s="10" t="s">
        <v>17</v>
      </c>
      <c r="C20" s="11">
        <v>127.7063277209505</v>
      </c>
      <c r="D20" s="11">
        <v>121.3496892392443</v>
      </c>
      <c r="E20" s="12">
        <f t="shared" si="0"/>
        <v>249.0560169601948</v>
      </c>
      <c r="F20" s="11">
        <v>129.8727690776361</v>
      </c>
      <c r="G20" s="11">
        <v>124.57504816748809</v>
      </c>
      <c r="H20" s="12">
        <f t="shared" si="1"/>
        <v>254.44781724512418</v>
      </c>
      <c r="I20" s="11">
        <v>132.33884144906511</v>
      </c>
      <c r="J20" s="11">
        <v>128.0450392159992</v>
      </c>
      <c r="K20" s="12">
        <f t="shared" si="2"/>
        <v>260.38388066506434</v>
      </c>
      <c r="L20" s="11">
        <v>135.089975933621</v>
      </c>
      <c r="M20" s="11">
        <v>131.811674238971</v>
      </c>
      <c r="N20" s="12">
        <f t="shared" si="3"/>
        <v>266.901650172592</v>
      </c>
      <c r="O20" s="11">
        <v>138.1060710428727</v>
      </c>
      <c r="P20" s="11">
        <v>135.9373580068185</v>
      </c>
      <c r="Q20" s="12">
        <f t="shared" si="4"/>
        <v>274.0434290496912</v>
      </c>
      <c r="R20" s="11">
        <v>141.3908270727898</v>
      </c>
      <c r="S20" s="11">
        <v>140.497682756541</v>
      </c>
      <c r="T20" s="13">
        <f t="shared" si="5"/>
        <v>281.8885098293308</v>
      </c>
      <c r="U20" s="11">
        <v>144.8954465416552</v>
      </c>
      <c r="V20" s="11">
        <v>145.3977111938249</v>
      </c>
      <c r="W20" s="13">
        <f t="shared" si="6"/>
        <v>290.2931577354801</v>
      </c>
      <c r="X20" s="11">
        <v>148.6717179530991</v>
      </c>
      <c r="Y20" s="11">
        <v>150.71005606695599</v>
      </c>
      <c r="Z20" s="13">
        <f t="shared" si="7"/>
        <v>299.3817740200551</v>
      </c>
      <c r="AA20" s="11">
        <v>152.9305921782629</v>
      </c>
      <c r="AB20" s="11">
        <v>156.858477962461</v>
      </c>
      <c r="AC20" s="13">
        <f t="shared" si="8"/>
        <v>309.7890701407239</v>
      </c>
      <c r="AD20" s="11">
        <v>157.9390296163998</v>
      </c>
      <c r="AE20" s="11">
        <v>164.3816830412933</v>
      </c>
      <c r="AF20" s="13">
        <f t="shared" si="9"/>
        <v>322.3207126576931</v>
      </c>
      <c r="AG20" s="11">
        <v>163.8504357481492</v>
      </c>
      <c r="AH20" s="11">
        <v>173.5868825683764</v>
      </c>
      <c r="AI20" s="13">
        <f t="shared" si="10"/>
        <v>337.43731831652565</v>
      </c>
      <c r="AJ20" s="11">
        <v>170.6976580352588</v>
      </c>
      <c r="AK20" s="11">
        <v>184.5785897164866</v>
      </c>
      <c r="AL20" s="13">
        <v>355.27624775174536</v>
      </c>
    </row>
    <row r="21" spans="2:38" ht="18">
      <c r="B21" s="10" t="s">
        <v>18</v>
      </c>
      <c r="C21" s="11">
        <v>95.28755990971439</v>
      </c>
      <c r="D21" s="11">
        <v>90.495389806755</v>
      </c>
      <c r="E21" s="12">
        <f t="shared" si="0"/>
        <v>185.78294971646937</v>
      </c>
      <c r="F21" s="11">
        <v>96.06454336181869</v>
      </c>
      <c r="G21" s="11">
        <v>92.41644788757829</v>
      </c>
      <c r="H21" s="12">
        <f t="shared" si="1"/>
        <v>188.480991249397</v>
      </c>
      <c r="I21" s="11">
        <v>97.05546811234309</v>
      </c>
      <c r="J21" s="11">
        <v>94.61348054575791</v>
      </c>
      <c r="K21" s="12">
        <f t="shared" si="2"/>
        <v>191.668948658101</v>
      </c>
      <c r="L21" s="11">
        <v>98.25743640795059</v>
      </c>
      <c r="M21" s="11">
        <v>97.02935114222961</v>
      </c>
      <c r="N21" s="12">
        <f t="shared" si="3"/>
        <v>195.2867875501802</v>
      </c>
      <c r="O21" s="11">
        <v>99.6697480966102</v>
      </c>
      <c r="P21" s="11">
        <v>99.5932508720175</v>
      </c>
      <c r="Q21" s="12">
        <f t="shared" si="4"/>
        <v>199.2629989686277</v>
      </c>
      <c r="R21" s="11">
        <v>101.2947152584847</v>
      </c>
      <c r="S21" s="11">
        <v>102.2720676218412</v>
      </c>
      <c r="T21" s="13">
        <f t="shared" si="5"/>
        <v>203.5667828803259</v>
      </c>
      <c r="U21" s="11">
        <v>103.1531004546921</v>
      </c>
      <c r="V21" s="11">
        <v>105.105093292476</v>
      </c>
      <c r="W21" s="13">
        <f t="shared" si="6"/>
        <v>208.2581937471681</v>
      </c>
      <c r="X21" s="11">
        <v>105.25698954077849</v>
      </c>
      <c r="Y21" s="11">
        <v>108.158567337609</v>
      </c>
      <c r="Z21" s="13">
        <f t="shared" si="7"/>
        <v>213.4155568783875</v>
      </c>
      <c r="AA21" s="11">
        <v>107.5943858425078</v>
      </c>
      <c r="AB21" s="11">
        <v>111.47571073140261</v>
      </c>
      <c r="AC21" s="13">
        <f t="shared" si="8"/>
        <v>219.0700965739104</v>
      </c>
      <c r="AD21" s="11">
        <v>110.1488776954713</v>
      </c>
      <c r="AE21" s="11">
        <v>115.1073722767582</v>
      </c>
      <c r="AF21" s="13">
        <f t="shared" si="9"/>
        <v>225.2562499722295</v>
      </c>
      <c r="AG21" s="11">
        <v>112.92409101000628</v>
      </c>
      <c r="AH21" s="11">
        <v>119.11730414164131</v>
      </c>
      <c r="AI21" s="13">
        <f t="shared" si="10"/>
        <v>232.04139515164758</v>
      </c>
      <c r="AJ21" s="11">
        <v>115.881518034987</v>
      </c>
      <c r="AK21" s="11">
        <v>123.41596084637419</v>
      </c>
      <c r="AL21" s="13">
        <v>239.2974788813612</v>
      </c>
    </row>
    <row r="22" spans="2:38" ht="18">
      <c r="B22" s="10" t="s">
        <v>19</v>
      </c>
      <c r="C22" s="11">
        <v>66.7184259411125</v>
      </c>
      <c r="D22" s="11">
        <v>64.4457283522588</v>
      </c>
      <c r="E22" s="12">
        <f t="shared" si="0"/>
        <v>131.1641542933713</v>
      </c>
      <c r="F22" s="11">
        <v>66.4821693733708</v>
      </c>
      <c r="G22" s="11">
        <v>65.0023271962718</v>
      </c>
      <c r="H22" s="12">
        <f t="shared" si="1"/>
        <v>131.4844965696426</v>
      </c>
      <c r="I22" s="11">
        <v>66.4702665674477</v>
      </c>
      <c r="J22" s="11">
        <v>65.74896375480779</v>
      </c>
      <c r="K22" s="12">
        <f t="shared" si="2"/>
        <v>132.2192303222555</v>
      </c>
      <c r="L22" s="11">
        <v>66.6561191028005</v>
      </c>
      <c r="M22" s="11">
        <v>66.6911311004679</v>
      </c>
      <c r="N22" s="12">
        <f t="shared" si="3"/>
        <v>133.3472502032684</v>
      </c>
      <c r="O22" s="11">
        <v>67.01372672232209</v>
      </c>
      <c r="P22" s="11">
        <v>67.8385160569199</v>
      </c>
      <c r="Q22" s="12">
        <f t="shared" si="4"/>
        <v>134.85224277924198</v>
      </c>
      <c r="R22" s="11">
        <v>67.52541857409351</v>
      </c>
      <c r="S22" s="11">
        <v>69.1958041789664</v>
      </c>
      <c r="T22" s="13">
        <f t="shared" si="5"/>
        <v>136.72122275305992</v>
      </c>
      <c r="U22" s="11">
        <v>68.1895516840825</v>
      </c>
      <c r="V22" s="11">
        <v>70.7812994155384</v>
      </c>
      <c r="W22" s="13">
        <f t="shared" si="6"/>
        <v>138.97085109962092</v>
      </c>
      <c r="X22" s="11">
        <v>69.0095229705589</v>
      </c>
      <c r="Y22" s="11">
        <v>72.58600341046039</v>
      </c>
      <c r="Z22" s="13">
        <f t="shared" si="7"/>
        <v>141.59552638101928</v>
      </c>
      <c r="AA22" s="11">
        <v>69.9835754556456</v>
      </c>
      <c r="AB22" s="11">
        <v>74.5651771592704</v>
      </c>
      <c r="AC22" s="13">
        <f t="shared" si="8"/>
        <v>144.548752614916</v>
      </c>
      <c r="AD22" s="11">
        <v>71.1113741956491</v>
      </c>
      <c r="AE22" s="11">
        <v>76.6639544919648</v>
      </c>
      <c r="AF22" s="13">
        <f t="shared" si="9"/>
        <v>147.77532868761392</v>
      </c>
      <c r="AG22" s="11">
        <v>72.3949683110212</v>
      </c>
      <c r="AH22" s="11">
        <v>78.8581301480744</v>
      </c>
      <c r="AI22" s="13">
        <f t="shared" si="10"/>
        <v>151.2530984590956</v>
      </c>
      <c r="AJ22" s="11">
        <v>73.850484495822</v>
      </c>
      <c r="AK22" s="11">
        <v>81.1745458726892</v>
      </c>
      <c r="AL22" s="13">
        <v>155.02503036851118</v>
      </c>
    </row>
    <row r="23" spans="2:38" ht="18">
      <c r="B23" s="14" t="s">
        <v>20</v>
      </c>
      <c r="C23" s="15">
        <v>85.3633253822978</v>
      </c>
      <c r="D23" s="15">
        <v>81.560955519117</v>
      </c>
      <c r="E23" s="16">
        <f t="shared" si="0"/>
        <v>166.92428090141482</v>
      </c>
      <c r="F23" s="15">
        <v>82.7700212010625</v>
      </c>
      <c r="G23" s="15">
        <v>80.3262217121246</v>
      </c>
      <c r="H23" s="16">
        <f t="shared" si="1"/>
        <v>163.0962429131871</v>
      </c>
      <c r="I23" s="15">
        <v>80.4781084622028</v>
      </c>
      <c r="J23" s="15">
        <v>79.32825564658</v>
      </c>
      <c r="K23" s="16">
        <f t="shared" si="2"/>
        <v>159.80636410878282</v>
      </c>
      <c r="L23" s="15">
        <v>78.4822091240271</v>
      </c>
      <c r="M23" s="15">
        <v>78.5651472063184</v>
      </c>
      <c r="N23" s="16">
        <f t="shared" si="3"/>
        <v>157.0473563303455</v>
      </c>
      <c r="O23" s="15">
        <v>76.7755802350803</v>
      </c>
      <c r="P23" s="15">
        <v>78.0328600248713</v>
      </c>
      <c r="Q23" s="16">
        <f t="shared" si="4"/>
        <v>154.8084402599516</v>
      </c>
      <c r="R23" s="15">
        <v>75.3493684655913</v>
      </c>
      <c r="S23" s="15">
        <v>77.7276066381774</v>
      </c>
      <c r="T23" s="17">
        <f t="shared" si="5"/>
        <v>153.0769751037687</v>
      </c>
      <c r="U23" s="15">
        <v>74.1927135208778</v>
      </c>
      <c r="V23" s="15">
        <v>77.6532844058464</v>
      </c>
      <c r="W23" s="17">
        <f t="shared" si="6"/>
        <v>151.8459979267242</v>
      </c>
      <c r="X23" s="15">
        <v>73.2920699125636</v>
      </c>
      <c r="Y23" s="15">
        <v>77.8121866592158</v>
      </c>
      <c r="Z23" s="17">
        <f t="shared" si="7"/>
        <v>151.1042565717794</v>
      </c>
      <c r="AA23" s="15">
        <v>72.6309419139097</v>
      </c>
      <c r="AB23" s="15">
        <v>78.2088832459169</v>
      </c>
      <c r="AC23" s="17">
        <f t="shared" si="8"/>
        <v>150.8398251598266</v>
      </c>
      <c r="AD23" s="15">
        <v>72.1930333497091</v>
      </c>
      <c r="AE23" s="15">
        <v>78.8489524785173</v>
      </c>
      <c r="AF23" s="17">
        <f t="shared" si="9"/>
        <v>151.04198582822642</v>
      </c>
      <c r="AG23" s="15">
        <v>71.9663125892384</v>
      </c>
      <c r="AH23" s="15">
        <v>79.7340800603207</v>
      </c>
      <c r="AI23" s="17">
        <f t="shared" si="10"/>
        <v>151.7003926495591</v>
      </c>
      <c r="AJ23" s="15">
        <v>71.9468600291856</v>
      </c>
      <c r="AK23" s="15">
        <v>80.8671694033169</v>
      </c>
      <c r="AL23" s="17">
        <v>152.81402943250248</v>
      </c>
    </row>
    <row r="24" spans="2:38" ht="18">
      <c r="B24" s="18" t="s">
        <v>21</v>
      </c>
      <c r="C24" s="19">
        <f>SUM(C7:C23)</f>
        <v>11789.814221183564</v>
      </c>
      <c r="D24" s="19">
        <f>SUM(D7:D23)</f>
        <v>11364.167618467802</v>
      </c>
      <c r="E24" s="19">
        <f>SUM(E7:E23)</f>
        <v>23153.98183965137</v>
      </c>
      <c r="F24" s="19">
        <f aca="true" t="shared" si="11" ref="F24:AL24">SUM(F7:F23)</f>
        <v>12133.362144177423</v>
      </c>
      <c r="G24" s="19">
        <f t="shared" si="11"/>
        <v>11699.206946859105</v>
      </c>
      <c r="H24" s="19">
        <f t="shared" si="11"/>
        <v>23832.569091036527</v>
      </c>
      <c r="I24" s="19">
        <f t="shared" si="11"/>
        <v>12485.038874303837</v>
      </c>
      <c r="J24" s="19">
        <f t="shared" si="11"/>
        <v>12041.664127185953</v>
      </c>
      <c r="K24" s="19">
        <f t="shared" si="11"/>
        <v>24526.703001489783</v>
      </c>
      <c r="L24" s="19">
        <f t="shared" si="11"/>
        <v>12844.169165252966</v>
      </c>
      <c r="M24" s="19">
        <f t="shared" si="11"/>
        <v>12390.910327903237</v>
      </c>
      <c r="N24" s="19">
        <f t="shared" si="11"/>
        <v>25235.079493156198</v>
      </c>
      <c r="O24" s="19">
        <f t="shared" si="11"/>
        <v>13209.834312024112</v>
      </c>
      <c r="P24" s="19">
        <f t="shared" si="11"/>
        <v>12746.085677232557</v>
      </c>
      <c r="Q24" s="19">
        <f t="shared" si="11"/>
        <v>25955.919989256665</v>
      </c>
      <c r="R24" s="20">
        <f t="shared" si="11"/>
        <v>13580.89621860556</v>
      </c>
      <c r="S24" s="20">
        <f t="shared" si="11"/>
        <v>13106.11659824283</v>
      </c>
      <c r="T24" s="20">
        <f t="shared" si="11"/>
        <v>26687.012816848397</v>
      </c>
      <c r="U24" s="20">
        <f>SUM(U7:U23)</f>
        <v>13956.09192668701</v>
      </c>
      <c r="V24" s="20">
        <f>SUM(V7:V23)</f>
        <v>13469.924263988778</v>
      </c>
      <c r="W24" s="20">
        <f>SUM(W7:W23)</f>
        <v>27426.016190675786</v>
      </c>
      <c r="X24" s="20">
        <f t="shared" si="11"/>
        <v>14334.12570887718</v>
      </c>
      <c r="Y24" s="20">
        <f t="shared" si="11"/>
        <v>13836.281828881361</v>
      </c>
      <c r="Z24" s="20">
        <f t="shared" si="11"/>
        <v>28170.407537758543</v>
      </c>
      <c r="AA24" s="20">
        <f t="shared" si="11"/>
        <v>14713.71138944424</v>
      </c>
      <c r="AB24" s="20">
        <f t="shared" si="11"/>
        <v>14203.976525257023</v>
      </c>
      <c r="AC24" s="20">
        <f t="shared" si="11"/>
        <v>28917.687914701255</v>
      </c>
      <c r="AD24" s="20">
        <f t="shared" si="11"/>
        <v>15093.577220834024</v>
      </c>
      <c r="AE24" s="20">
        <f t="shared" si="11"/>
        <v>14571.806701551051</v>
      </c>
      <c r="AF24" s="20">
        <f t="shared" si="11"/>
        <v>29665.383922385066</v>
      </c>
      <c r="AG24" s="20">
        <f t="shared" si="11"/>
        <v>15472.390166304123</v>
      </c>
      <c r="AH24" s="20">
        <f t="shared" si="11"/>
        <v>14938.519744973028</v>
      </c>
      <c r="AI24" s="20">
        <f t="shared" si="11"/>
        <v>30410.909911277155</v>
      </c>
      <c r="AJ24" s="20">
        <f t="shared" si="11"/>
        <v>15849.41550095351</v>
      </c>
      <c r="AK24" s="20">
        <f t="shared" si="11"/>
        <v>15303.200167768195</v>
      </c>
      <c r="AL24" s="20">
        <f t="shared" si="11"/>
        <v>31152.615668721708</v>
      </c>
    </row>
    <row r="25" spans="2:38" ht="20.25">
      <c r="B25" s="27" t="s">
        <v>22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9" t="s">
        <v>23</v>
      </c>
      <c r="AC25" s="29"/>
      <c r="AD25" s="29"/>
      <c r="AE25" s="29"/>
      <c r="AF25" s="29"/>
      <c r="AG25" s="29"/>
      <c r="AH25" s="29"/>
      <c r="AI25" s="29"/>
      <c r="AJ25" s="29"/>
      <c r="AK25" s="29"/>
      <c r="AL25" s="30"/>
    </row>
    <row r="26" spans="2:38" ht="18">
      <c r="B26" s="21" t="s">
        <v>24</v>
      </c>
      <c r="C26" s="22">
        <f aca="true" t="shared" si="12" ref="C26:AL26">C7+C8+C9</f>
        <v>5020.0220423962455</v>
      </c>
      <c r="D26" s="22">
        <f t="shared" si="12"/>
        <v>4787.403944024669</v>
      </c>
      <c r="E26" s="22">
        <f t="shared" si="12"/>
        <v>9807.425986420916</v>
      </c>
      <c r="F26" s="22">
        <f t="shared" si="12"/>
        <v>5115.687353322059</v>
      </c>
      <c r="G26" s="22">
        <f t="shared" si="12"/>
        <v>4885.93218645908</v>
      </c>
      <c r="H26" s="22">
        <f t="shared" si="12"/>
        <v>10001.619539781139</v>
      </c>
      <c r="I26" s="22">
        <f t="shared" si="12"/>
        <v>5220.248465161957</v>
      </c>
      <c r="J26" s="22">
        <f t="shared" si="12"/>
        <v>4991.311803892931</v>
      </c>
      <c r="K26" s="22">
        <f t="shared" si="12"/>
        <v>10211.560269054888</v>
      </c>
      <c r="L26" s="22">
        <f t="shared" si="12"/>
        <v>5333.057008627191</v>
      </c>
      <c r="M26" s="22">
        <f t="shared" si="12"/>
        <v>5102.950975893998</v>
      </c>
      <c r="N26" s="22">
        <f t="shared" si="12"/>
        <v>10436.007984521188</v>
      </c>
      <c r="O26" s="22">
        <f t="shared" si="12"/>
        <v>5453.063736279966</v>
      </c>
      <c r="P26" s="22">
        <f t="shared" si="12"/>
        <v>5219.937474227638</v>
      </c>
      <c r="Q26" s="22">
        <f t="shared" si="12"/>
        <v>10673.001210507604</v>
      </c>
      <c r="R26" s="23">
        <f t="shared" si="12"/>
        <v>5579.114756771273</v>
      </c>
      <c r="S26" s="23">
        <f t="shared" si="12"/>
        <v>5341.252540423789</v>
      </c>
      <c r="T26" s="24">
        <f t="shared" si="12"/>
        <v>10920.367297195062</v>
      </c>
      <c r="U26" s="23">
        <f>U7+U8+U9</f>
        <v>5710.013658882893</v>
      </c>
      <c r="V26" s="23">
        <f>V7+V8+V9</f>
        <v>5465.853667293644</v>
      </c>
      <c r="W26" s="24">
        <f>W7+W8+W9</f>
        <v>11175.867326176536</v>
      </c>
      <c r="X26" s="23">
        <f t="shared" si="12"/>
        <v>5845.081055226849</v>
      </c>
      <c r="Y26" s="23">
        <f t="shared" si="12"/>
        <v>5593.146100971914</v>
      </c>
      <c r="Z26" s="24">
        <f t="shared" si="12"/>
        <v>11438.227156198762</v>
      </c>
      <c r="AA26" s="23">
        <f t="shared" si="12"/>
        <v>5983.959973314935</v>
      </c>
      <c r="AB26" s="23">
        <f t="shared" si="12"/>
        <v>5722.829006560309</v>
      </c>
      <c r="AC26" s="24">
        <f t="shared" si="12"/>
        <v>11706.788979875242</v>
      </c>
      <c r="AD26" s="23">
        <f t="shared" si="12"/>
        <v>6127.055824173651</v>
      </c>
      <c r="AE26" s="23">
        <f t="shared" si="12"/>
        <v>5855.444177204857</v>
      </c>
      <c r="AF26" s="24">
        <f t="shared" si="12"/>
        <v>11982.500001378507</v>
      </c>
      <c r="AG26" s="23">
        <f t="shared" si="12"/>
        <v>6280.660637476691</v>
      </c>
      <c r="AH26" s="23">
        <f t="shared" si="12"/>
        <v>5997.355362217739</v>
      </c>
      <c r="AI26" s="24">
        <f t="shared" si="12"/>
        <v>12278.015999694431</v>
      </c>
      <c r="AJ26" s="23">
        <f t="shared" si="12"/>
        <v>6362.923676048004</v>
      </c>
      <c r="AK26" s="23">
        <f t="shared" si="12"/>
        <v>6075.1446681253365</v>
      </c>
      <c r="AL26" s="24">
        <f t="shared" si="12"/>
        <v>12438.068344173342</v>
      </c>
    </row>
    <row r="27" spans="2:38" ht="18">
      <c r="B27" s="10" t="s">
        <v>25</v>
      </c>
      <c r="C27" s="25">
        <f aca="true" t="shared" si="13" ref="C27:AL27">C10+C11+C12+C13+C14+C15+C16+C17+C18+C19</f>
        <v>6394.716539833241</v>
      </c>
      <c r="D27" s="25">
        <f t="shared" si="13"/>
        <v>6218.91191152576</v>
      </c>
      <c r="E27" s="25">
        <f t="shared" si="13"/>
        <v>12613.628451359</v>
      </c>
      <c r="F27" s="25">
        <f t="shared" si="13"/>
        <v>6642.485287841477</v>
      </c>
      <c r="G27" s="25">
        <f t="shared" si="13"/>
        <v>6450.954715436562</v>
      </c>
      <c r="H27" s="25">
        <f t="shared" si="13"/>
        <v>13093.44000327804</v>
      </c>
      <c r="I27" s="25">
        <f t="shared" si="13"/>
        <v>6888.447724550818</v>
      </c>
      <c r="J27" s="25">
        <f t="shared" si="13"/>
        <v>6682.616584129878</v>
      </c>
      <c r="K27" s="25">
        <f t="shared" si="13"/>
        <v>13571.064308680696</v>
      </c>
      <c r="L27" s="25">
        <f t="shared" si="13"/>
        <v>7132.626416057376</v>
      </c>
      <c r="M27" s="25">
        <f t="shared" si="13"/>
        <v>6913.862048321251</v>
      </c>
      <c r="N27" s="25">
        <f t="shared" si="13"/>
        <v>14046.48846437863</v>
      </c>
      <c r="O27" s="25">
        <f t="shared" si="13"/>
        <v>7375.205449647259</v>
      </c>
      <c r="P27" s="25">
        <f t="shared" si="13"/>
        <v>7144.7462180442935</v>
      </c>
      <c r="Q27" s="25">
        <f t="shared" si="13"/>
        <v>14519.951667691554</v>
      </c>
      <c r="R27" s="12">
        <f t="shared" si="13"/>
        <v>7616.221132463328</v>
      </c>
      <c r="S27" s="12">
        <f t="shared" si="13"/>
        <v>7375.170896623516</v>
      </c>
      <c r="T27" s="13">
        <f t="shared" si="13"/>
        <v>14991.392029086845</v>
      </c>
      <c r="U27" s="12">
        <f>U10+U11+U12+U13+U14+U15+U16+U17+U18+U19</f>
        <v>7855.647455602808</v>
      </c>
      <c r="V27" s="12">
        <f>V10+V11+V12+V13+V14+V15+V16+V17+V18+V19</f>
        <v>7605.133208387449</v>
      </c>
      <c r="W27" s="13">
        <f>W10+W11+W12+W13+W14+W15+W16+W17+W18+W19</f>
        <v>15460.780663990257</v>
      </c>
      <c r="X27" s="12">
        <f t="shared" si="13"/>
        <v>8092.814353273335</v>
      </c>
      <c r="Y27" s="12">
        <f t="shared" si="13"/>
        <v>7833.868914435204</v>
      </c>
      <c r="Z27" s="13">
        <f t="shared" si="13"/>
        <v>15926.683267708539</v>
      </c>
      <c r="AA27" s="12">
        <f t="shared" si="13"/>
        <v>8326.611920738978</v>
      </c>
      <c r="AB27" s="12">
        <f t="shared" si="13"/>
        <v>8060.0392695976625</v>
      </c>
      <c r="AC27" s="13">
        <f t="shared" si="13"/>
        <v>16386.651190336645</v>
      </c>
      <c r="AD27" s="12">
        <f t="shared" si="13"/>
        <v>8555.129081803141</v>
      </c>
      <c r="AE27" s="12">
        <f t="shared" si="13"/>
        <v>8281.36056205766</v>
      </c>
      <c r="AF27" s="13">
        <f t="shared" si="13"/>
        <v>16836.4896438608</v>
      </c>
      <c r="AG27" s="12">
        <f t="shared" si="13"/>
        <v>8770.593721169016</v>
      </c>
      <c r="AH27" s="12">
        <f t="shared" si="13"/>
        <v>8489.867985836874</v>
      </c>
      <c r="AI27" s="13">
        <f t="shared" si="13"/>
        <v>17260.46170700589</v>
      </c>
      <c r="AJ27" s="12">
        <f t="shared" si="13"/>
        <v>9054.115304310253</v>
      </c>
      <c r="AK27" s="12">
        <f t="shared" si="13"/>
        <v>8758.019233803992</v>
      </c>
      <c r="AL27" s="13">
        <f t="shared" si="13"/>
        <v>17812.134538114246</v>
      </c>
    </row>
    <row r="28" spans="2:38" ht="18">
      <c r="B28" s="14" t="s">
        <v>26</v>
      </c>
      <c r="C28" s="26">
        <f aca="true" t="shared" si="14" ref="C28:AL28">C20+C21+C22+C23</f>
        <v>375.0756389540752</v>
      </c>
      <c r="D28" s="26">
        <f t="shared" si="14"/>
        <v>357.8517629173751</v>
      </c>
      <c r="E28" s="26">
        <f t="shared" si="14"/>
        <v>732.9274018714503</v>
      </c>
      <c r="F28" s="26">
        <f t="shared" si="14"/>
        <v>375.18950301388804</v>
      </c>
      <c r="G28" s="26">
        <f t="shared" si="14"/>
        <v>362.3200449634628</v>
      </c>
      <c r="H28" s="26">
        <f t="shared" si="14"/>
        <v>737.5095479773508</v>
      </c>
      <c r="I28" s="26">
        <f t="shared" si="14"/>
        <v>376.3426845910587</v>
      </c>
      <c r="J28" s="26">
        <f t="shared" si="14"/>
        <v>367.7357391631449</v>
      </c>
      <c r="K28" s="26">
        <f t="shared" si="14"/>
        <v>744.0784237542036</v>
      </c>
      <c r="L28" s="26">
        <f t="shared" si="14"/>
        <v>378.48574056839914</v>
      </c>
      <c r="M28" s="26">
        <f t="shared" si="14"/>
        <v>374.0973036879869</v>
      </c>
      <c r="N28" s="26">
        <f t="shared" si="14"/>
        <v>752.5830442563861</v>
      </c>
      <c r="O28" s="26">
        <f t="shared" si="14"/>
        <v>381.56512609688525</v>
      </c>
      <c r="P28" s="26">
        <f t="shared" si="14"/>
        <v>381.4019849606272</v>
      </c>
      <c r="Q28" s="26">
        <f t="shared" si="14"/>
        <v>762.9671110575125</v>
      </c>
      <c r="R28" s="16">
        <f t="shared" si="14"/>
        <v>385.56032937095927</v>
      </c>
      <c r="S28" s="16">
        <f t="shared" si="14"/>
        <v>389.693161195526</v>
      </c>
      <c r="T28" s="17">
        <f t="shared" si="14"/>
        <v>775.2534905664854</v>
      </c>
      <c r="U28" s="16">
        <f>U20+U21+U22+U23</f>
        <v>390.4308122013076</v>
      </c>
      <c r="V28" s="16">
        <f>V20+V21+V22+V23</f>
        <v>398.93738830768575</v>
      </c>
      <c r="W28" s="17">
        <f>W20+W21+W22+W23</f>
        <v>789.3682005089933</v>
      </c>
      <c r="X28" s="16">
        <f t="shared" si="14"/>
        <v>396.2303003770001</v>
      </c>
      <c r="Y28" s="16">
        <f t="shared" si="14"/>
        <v>409.26681347424113</v>
      </c>
      <c r="Z28" s="17">
        <f t="shared" si="14"/>
        <v>805.4971138512412</v>
      </c>
      <c r="AA28" s="16">
        <f t="shared" si="14"/>
        <v>403.13949539032603</v>
      </c>
      <c r="AB28" s="16">
        <f t="shared" si="14"/>
        <v>421.1082490990509</v>
      </c>
      <c r="AC28" s="17">
        <f t="shared" si="14"/>
        <v>824.2477444893768</v>
      </c>
      <c r="AD28" s="16">
        <f t="shared" si="14"/>
        <v>411.3923148572293</v>
      </c>
      <c r="AE28" s="16">
        <f t="shared" si="14"/>
        <v>435.0019622885336</v>
      </c>
      <c r="AF28" s="17">
        <f t="shared" si="14"/>
        <v>846.394277145763</v>
      </c>
      <c r="AG28" s="16">
        <f t="shared" si="14"/>
        <v>421.1358076584151</v>
      </c>
      <c r="AH28" s="16">
        <f t="shared" si="14"/>
        <v>451.2963969184128</v>
      </c>
      <c r="AI28" s="17">
        <f t="shared" si="14"/>
        <v>872.4322045768279</v>
      </c>
      <c r="AJ28" s="16">
        <f t="shared" si="14"/>
        <v>432.3765205952534</v>
      </c>
      <c r="AK28" s="16">
        <f t="shared" si="14"/>
        <v>470.0362658388669</v>
      </c>
      <c r="AL28" s="17">
        <f t="shared" si="14"/>
        <v>902.4127864341202</v>
      </c>
    </row>
    <row r="29" spans="2:38" ht="18">
      <c r="B29" s="18" t="s">
        <v>21</v>
      </c>
      <c r="C29" s="20">
        <f aca="true" t="shared" si="15" ref="C29:H29">C26+C27+C28</f>
        <v>11789.81422118356</v>
      </c>
      <c r="D29" s="20">
        <f t="shared" si="15"/>
        <v>11364.167618467804</v>
      </c>
      <c r="E29" s="20">
        <f t="shared" si="15"/>
        <v>23153.981839651366</v>
      </c>
      <c r="F29" s="20">
        <f t="shared" si="15"/>
        <v>12133.362144177423</v>
      </c>
      <c r="G29" s="20">
        <f t="shared" si="15"/>
        <v>11699.206946859105</v>
      </c>
      <c r="H29" s="20">
        <f t="shared" si="15"/>
        <v>23832.56909103653</v>
      </c>
      <c r="I29" s="20">
        <f aca="true" t="shared" si="16" ref="I29:AL29">SUM(I26:I28)</f>
        <v>12485.038874303833</v>
      </c>
      <c r="J29" s="20">
        <f t="shared" si="16"/>
        <v>12041.664127185953</v>
      </c>
      <c r="K29" s="20">
        <f t="shared" si="16"/>
        <v>24526.703001489786</v>
      </c>
      <c r="L29" s="20">
        <f t="shared" si="16"/>
        <v>12844.169165252968</v>
      </c>
      <c r="M29" s="20">
        <f t="shared" si="16"/>
        <v>12390.910327903235</v>
      </c>
      <c r="N29" s="20">
        <f t="shared" si="16"/>
        <v>25235.0794931562</v>
      </c>
      <c r="O29" s="20">
        <f t="shared" si="16"/>
        <v>13209.834312024112</v>
      </c>
      <c r="P29" s="20">
        <f t="shared" si="16"/>
        <v>12746.085677232557</v>
      </c>
      <c r="Q29" s="20">
        <f t="shared" si="16"/>
        <v>25955.91998925667</v>
      </c>
      <c r="R29" s="20">
        <f t="shared" si="16"/>
        <v>13580.89621860556</v>
      </c>
      <c r="S29" s="20">
        <f t="shared" si="16"/>
        <v>13106.11659824283</v>
      </c>
      <c r="T29" s="20">
        <f t="shared" si="16"/>
        <v>26687.012816848393</v>
      </c>
      <c r="U29" s="20">
        <f>SUM(U26:U28)</f>
        <v>13956.09192668701</v>
      </c>
      <c r="V29" s="20">
        <f>SUM(V26:V28)</f>
        <v>13469.92426398878</v>
      </c>
      <c r="W29" s="20">
        <f>SUM(W26:W28)</f>
        <v>27426.016190675786</v>
      </c>
      <c r="X29" s="20">
        <f t="shared" si="16"/>
        <v>14334.125708877182</v>
      </c>
      <c r="Y29" s="20">
        <f t="shared" si="16"/>
        <v>13836.28182888136</v>
      </c>
      <c r="Z29" s="20">
        <f t="shared" si="16"/>
        <v>28170.40753775854</v>
      </c>
      <c r="AA29" s="20">
        <f t="shared" si="16"/>
        <v>14713.71138944424</v>
      </c>
      <c r="AB29" s="20">
        <f t="shared" si="16"/>
        <v>14203.976525257021</v>
      </c>
      <c r="AC29" s="20">
        <f t="shared" si="16"/>
        <v>28917.687914701262</v>
      </c>
      <c r="AD29" s="20">
        <f t="shared" si="16"/>
        <v>15093.57722083402</v>
      </c>
      <c r="AE29" s="20">
        <f t="shared" si="16"/>
        <v>14571.80670155105</v>
      </c>
      <c r="AF29" s="20">
        <f t="shared" si="16"/>
        <v>29665.38392238507</v>
      </c>
      <c r="AG29" s="20">
        <f t="shared" si="16"/>
        <v>15472.390166304122</v>
      </c>
      <c r="AH29" s="20">
        <f t="shared" si="16"/>
        <v>14938.519744973026</v>
      </c>
      <c r="AI29" s="20">
        <f t="shared" si="16"/>
        <v>30410.909911277147</v>
      </c>
      <c r="AJ29" s="20">
        <f t="shared" si="16"/>
        <v>15849.415500953512</v>
      </c>
      <c r="AK29" s="20">
        <f t="shared" si="16"/>
        <v>15303.200167768196</v>
      </c>
      <c r="AL29" s="20">
        <f t="shared" si="16"/>
        <v>31152.615668721708</v>
      </c>
    </row>
  </sheetData>
  <sheetProtection/>
  <mergeCells count="18">
    <mergeCell ref="B2:AL2"/>
    <mergeCell ref="B3:AL3"/>
    <mergeCell ref="H4:K4"/>
    <mergeCell ref="B5:B6"/>
    <mergeCell ref="C5:E5"/>
    <mergeCell ref="F5:H5"/>
    <mergeCell ref="I5:K5"/>
    <mergeCell ref="L5:N5"/>
    <mergeCell ref="O5:Q5"/>
    <mergeCell ref="R5:T5"/>
    <mergeCell ref="B25:AA25"/>
    <mergeCell ref="AB25:AL25"/>
    <mergeCell ref="U5:W5"/>
    <mergeCell ref="X5:Z5"/>
    <mergeCell ref="AA5:AC5"/>
    <mergeCell ref="AD5:AF5"/>
    <mergeCell ref="AG5:AI5"/>
    <mergeCell ref="AJ5:A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محمد الاشعري</cp:lastModifiedBy>
  <dcterms:created xsi:type="dcterms:W3CDTF">2015-06-05T18:17:20Z</dcterms:created>
  <dcterms:modified xsi:type="dcterms:W3CDTF">2024-06-03T08:31:53Z</dcterms:modified>
  <cp:category/>
  <cp:version/>
  <cp:contentType/>
  <cp:contentStatus/>
</cp:coreProperties>
</file>