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2&amp;11 " sheetId="2" r:id="rId2"/>
  </sheets>
  <definedNames>
    <definedName name="_xlnm.Print_Area" localSheetId="1">'12&amp;11 '!$A$1:$Q$47</definedName>
    <definedName name="_xlnm.Print_Area" localSheetId="0">'الفهرس'!$A$1:$F$36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<sst xmlns="http://schemas.openxmlformats.org/spreadsheetml/2006/main" count="175" uniqueCount="97">
  <si>
    <t>البيان</t>
  </si>
  <si>
    <t>Males</t>
  </si>
  <si>
    <t>Females</t>
  </si>
  <si>
    <t>Total</t>
  </si>
  <si>
    <t>ذكور</t>
  </si>
  <si>
    <t>إناث</t>
  </si>
  <si>
    <t>الإجمالي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</si>
  <si>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</si>
  <si>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</si>
  <si>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</si>
  <si>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</si>
  <si>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</si>
  <si>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</si>
  <si>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</si>
  <si>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</si>
  <si>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</si>
  <si>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</si>
  <si>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</si>
  <si>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</si>
  <si>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</si>
  <si>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</si>
  <si>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</si>
  <si>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</si>
  <si>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</si>
  <si>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</si>
  <si>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</si>
  <si>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</si>
  <si>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</si>
  <si>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</si>
  <si>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</si>
  <si>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</si>
  <si>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</si>
  <si>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</si>
  <si>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</si>
  <si>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</si>
  <si>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</si>
  <si>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</si>
  <si>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</si>
  <si>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</si>
  <si>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</si>
  <si>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</si>
  <si>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</si>
  <si>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Item</t>
  </si>
  <si>
    <t>Data 2013/2014 because data  2016/2017 has not been provided from the source</t>
  </si>
  <si>
    <t>Source:  Supreme council for education planning (Indicators of education in Republic of Yemen - different stages and kinds</t>
  </si>
  <si>
    <t>جامعة حجة</t>
  </si>
  <si>
    <t>Al-Baida University</t>
  </si>
  <si>
    <t>جامعة البيضاء</t>
  </si>
  <si>
    <t>Amran University</t>
  </si>
  <si>
    <t>جامعة عمران</t>
  </si>
  <si>
    <t>Dhamar University</t>
  </si>
  <si>
    <t>جامعة ذمار</t>
  </si>
  <si>
    <t>Ibb University</t>
  </si>
  <si>
    <t>Al-Hodeidah University</t>
  </si>
  <si>
    <t>Taiz University</t>
  </si>
  <si>
    <t>Aden University</t>
  </si>
  <si>
    <t>Sana'a University**</t>
  </si>
  <si>
    <t xml:space="preserve"> University</t>
  </si>
  <si>
    <t xml:space="preserve">Total </t>
  </si>
  <si>
    <t xml:space="preserve"> الجامعة </t>
  </si>
  <si>
    <t xml:space="preserve">الإجمالي   </t>
  </si>
  <si>
    <t>* بيانات العام 2014/2013م لعدم  توفر بيانات 2017/2016م من المصدر.</t>
  </si>
  <si>
    <t>جدول رقم  (11) عددالطلاب المتخرجين من الجامعات الحكومية بحسب الأقسام والنوع للعام الجامعي 2014/2013م*</t>
  </si>
  <si>
    <t>Table No. (11 ) Number of Students Graduated from Public Universities by Department of Major and type for Academic Year 2013-2014*</t>
  </si>
  <si>
    <t xml:space="preserve">عدد الطلاب المتخرجين         </t>
  </si>
  <si>
    <t>No. of graduated students</t>
  </si>
  <si>
    <t>الأقسام</t>
  </si>
  <si>
    <t>باكالوريوس            (BA)</t>
  </si>
  <si>
    <t>دبلوم           Diploma</t>
  </si>
  <si>
    <t>الإجمالي                Total</t>
  </si>
  <si>
    <t>Departments</t>
  </si>
  <si>
    <t>جامعة صنعاء * *</t>
  </si>
  <si>
    <t>الإنسانية</t>
  </si>
  <si>
    <t>Humanities</t>
  </si>
  <si>
    <t>التطبيقية</t>
  </si>
  <si>
    <t>Applied</t>
  </si>
  <si>
    <t xml:space="preserve">جامعة عدن </t>
  </si>
  <si>
    <t>جامعة تعز</t>
  </si>
  <si>
    <t>جامعة الحديدة</t>
  </si>
  <si>
    <t>جامعة إب</t>
  </si>
  <si>
    <t>جامعة حضرموت</t>
  </si>
  <si>
    <t>Hadramout University</t>
  </si>
  <si>
    <t>المصدر : المجلس الأعلى لتخطيط التعليم ( مؤشرات التعليم في الجمهورية اليمنية مراحله - وأنواعه المختلفة)</t>
  </si>
  <si>
    <t>** المصدر : جامعة صنعاء</t>
  </si>
  <si>
    <t>** Source: Sana'a University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</si>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</sst>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2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2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3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4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5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2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2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2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6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7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48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49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0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3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4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3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8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>
      <alignment/>
      <protection/>
    </xf>
    <xf numFmtId="0" fontId="4" fillId="0" borderId="0" xfId="145" applyFont="1">
      <alignment/>
      <protection/>
    </xf>
    <xf numFmtId="0" fontId="4" fillId="55" borderId="0" xfId="145" applyFont="1" applyFill="1" applyBorder="1">
      <alignment/>
      <protection/>
    </xf>
    <xf numFmtId="0" fontId="4" fillId="56" borderId="0" xfId="145" applyFont="1" applyFill="1">
      <alignment/>
      <protection/>
    </xf>
    <xf numFmtId="0" fontId="33" fillId="55" borderId="24" xfId="526" applyFont="1" applyFill="1" applyBorder="1" applyAlignment="1" applyProtection="1">
      <alignment horizontal="center" vertical="center"/>
      <protection/>
    </xf>
    <xf numFmtId="0" fontId="33" fillId="55" borderId="24" xfId="524" applyFont="1" applyFill="1" applyBorder="1" applyAlignment="1">
      <alignment horizontal="center" vertical="center" wrapText="1"/>
      <protection/>
    </xf>
    <xf numFmtId="0" fontId="3" fillId="55" borderId="25" xfId="526" applyFont="1" applyFill="1" applyBorder="1" applyAlignment="1" applyProtection="1">
      <alignment horizontal="center" vertical="center"/>
      <protection/>
    </xf>
    <xf numFmtId="0" fontId="3" fillId="55" borderId="25" xfId="524" applyFont="1" applyFill="1" applyBorder="1" applyAlignment="1">
      <alignment horizontal="center" vertical="center" wrapText="1"/>
      <protection/>
    </xf>
    <xf numFmtId="0" fontId="3" fillId="55" borderId="26" xfId="524" applyFont="1" applyFill="1" applyBorder="1" applyAlignment="1">
      <alignment horizontal="center" vertical="center" wrapText="1"/>
      <protection/>
    </xf>
    <xf numFmtId="3" fontId="33" fillId="55" borderId="26" xfId="524" applyNumberFormat="1" applyFont="1" applyFill="1" applyBorder="1" applyAlignment="1">
      <alignment horizontal="center" vertical="center" wrapText="1"/>
      <protection/>
    </xf>
    <xf numFmtId="0" fontId="3" fillId="55" borderId="27" xfId="524" applyFont="1" applyFill="1" applyBorder="1" applyAlignment="1">
      <alignment horizontal="center" vertical="center" wrapText="1"/>
      <protection/>
    </xf>
    <xf numFmtId="3" fontId="33" fillId="55" borderId="28" xfId="524" applyNumberFormat="1" applyFont="1" applyFill="1" applyBorder="1" applyAlignment="1">
      <alignment horizontal="center" vertical="center" wrapText="1"/>
      <protection/>
    </xf>
    <xf numFmtId="0" fontId="3" fillId="55" borderId="28" xfId="524" applyFont="1" applyFill="1" applyBorder="1" applyAlignment="1">
      <alignment horizontal="center" vertical="center" wrapText="1"/>
      <protection/>
    </xf>
    <xf numFmtId="0" fontId="3" fillId="55" borderId="7" xfId="524" applyFont="1" applyFill="1" applyBorder="1" applyAlignment="1">
      <alignment horizontal="center" vertical="center" wrapText="1"/>
      <protection/>
    </xf>
    <xf numFmtId="3" fontId="33" fillId="55" borderId="7" xfId="524" applyNumberFormat="1" applyFont="1" applyFill="1" applyBorder="1" applyAlignment="1">
      <alignment horizontal="center" vertical="center" wrapText="1"/>
      <protection/>
    </xf>
    <xf numFmtId="0" fontId="4" fillId="55" borderId="0" xfId="145" applyFont="1" applyFill="1" applyBorder="1" applyAlignment="1">
      <alignment vertical="top"/>
      <protection/>
    </xf>
    <xf numFmtId="0" fontId="4" fillId="55" borderId="0" xfId="145" applyFont="1" applyFill="1" applyAlignment="1">
      <alignment vertical="top"/>
      <protection/>
    </xf>
    <xf numFmtId="0" fontId="4" fillId="55" borderId="0" xfId="145" applyFont="1" applyFill="1" applyBorder="1" applyAlignment="1">
      <alignment horizontal="left" vertical="top" wrapText="1" readingOrder="2"/>
      <protection/>
    </xf>
    <xf numFmtId="0" fontId="4" fillId="55" borderId="0" xfId="145" applyFont="1" applyFill="1" applyBorder="1" applyAlignment="1">
      <alignment horizontal="left" vertical="top" wrapText="1"/>
      <protection/>
    </xf>
    <xf numFmtId="0" fontId="3" fillId="55" borderId="0" xfId="145" applyFont="1" applyFill="1" applyBorder="1" applyAlignment="1">
      <alignment horizontal="right" vertical="top" wrapText="1" readingOrder="2"/>
      <protection/>
    </xf>
    <xf numFmtId="0" fontId="4" fillId="56" borderId="0" xfId="145" applyFont="1" applyFill="1" applyBorder="1">
      <alignment/>
      <protection/>
    </xf>
    <xf numFmtId="0" fontId="3" fillId="55" borderId="24" xfId="525" applyFont="1" applyFill="1" applyBorder="1" applyAlignment="1">
      <alignment horizontal="center" vertical="center"/>
      <protection/>
    </xf>
    <xf numFmtId="0" fontId="3" fillId="55" borderId="25" xfId="525" applyFont="1" applyFill="1" applyBorder="1" applyAlignment="1">
      <alignment horizontal="center" vertical="center"/>
      <protection/>
    </xf>
    <xf numFmtId="0" fontId="3" fillId="55" borderId="29" xfId="525" applyFont="1" applyFill="1" applyBorder="1" applyAlignment="1">
      <alignment horizontal="center" vertical="center" wrapText="1"/>
      <protection/>
    </xf>
    <xf numFmtId="0" fontId="3" fillId="55" borderId="30" xfId="525" applyFont="1" applyFill="1" applyBorder="1" applyAlignment="1">
      <alignment horizontal="center" vertical="center" wrapText="1"/>
      <protection/>
    </xf>
    <xf numFmtId="0" fontId="4" fillId="55" borderId="31" xfId="525" applyFont="1" applyFill="1" applyBorder="1" applyAlignment="1">
      <alignment horizontal="center" vertical="center" wrapText="1"/>
      <protection/>
    </xf>
    <xf numFmtId="0" fontId="4" fillId="55" borderId="32" xfId="525" applyFont="1" applyFill="1" applyBorder="1" applyAlignment="1">
      <alignment horizontal="center" vertical="center" wrapText="1"/>
      <protection/>
    </xf>
    <xf numFmtId="0" fontId="8" fillId="55" borderId="33" xfId="525" applyFont="1" applyFill="1" applyBorder="1" applyAlignment="1">
      <alignment horizontal="center" vertical="center" readingOrder="2"/>
      <protection/>
    </xf>
    <xf numFmtId="0" fontId="8" fillId="55" borderId="34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/>
      <protection/>
    </xf>
    <xf numFmtId="0" fontId="8" fillId="55" borderId="36" xfId="525" applyFont="1" applyFill="1" applyBorder="1" applyAlignment="1">
      <alignment horizontal="center" vertical="center"/>
      <protection/>
    </xf>
    <xf numFmtId="0" fontId="4" fillId="55" borderId="37" xfId="525" applyFont="1" applyFill="1" applyBorder="1" applyAlignment="1">
      <alignment horizontal="center" vertical="center" readingOrder="2"/>
      <protection/>
    </xf>
    <xf numFmtId="0" fontId="4" fillId="55" borderId="38" xfId="525" applyFont="1" applyFill="1" applyBorder="1" applyAlignment="1">
      <alignment horizontal="center" vertical="center" readingOrder="2"/>
      <protection/>
    </xf>
    <xf numFmtId="0" fontId="5" fillId="55" borderId="35" xfId="525" applyFont="1" applyFill="1" applyBorder="1" applyAlignment="1">
      <alignment horizontal="center" vertical="center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3" xfId="525" applyFont="1" applyFill="1" applyBorder="1" applyAlignment="1">
      <alignment horizontal="center" vertical="center"/>
      <protection/>
    </xf>
    <xf numFmtId="0" fontId="5" fillId="55" borderId="34" xfId="525" applyFont="1" applyFill="1" applyBorder="1" applyAlignment="1">
      <alignment horizontal="center" vertical="center"/>
      <protection/>
    </xf>
    <xf numFmtId="0" fontId="6" fillId="55" borderId="37" xfId="525" applyFont="1" applyFill="1" applyBorder="1" applyAlignment="1">
      <alignment horizontal="center" vertical="center"/>
      <protection/>
    </xf>
    <xf numFmtId="0" fontId="6" fillId="55" borderId="38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39" xfId="525" applyFont="1" applyFill="1" applyBorder="1" applyAlignment="1">
      <alignment horizontal="center" vertical="center"/>
      <protection/>
    </xf>
    <xf numFmtId="0" fontId="3" fillId="55" borderId="0" xfId="145" applyFont="1" applyFill="1" applyBorder="1" applyAlignment="1">
      <alignment horizontal="right" vertical="top" wrapText="1" readingOrder="2"/>
      <protection/>
    </xf>
    <xf numFmtId="0" fontId="4" fillId="55" borderId="0" xfId="145" applyFont="1" applyFill="1" applyBorder="1" applyAlignment="1">
      <alignment horizontal="left" vertical="top" wrapText="1"/>
      <protection/>
    </xf>
    <xf numFmtId="0" fontId="33" fillId="55" borderId="37" xfId="524" applyFont="1" applyFill="1" applyBorder="1" applyAlignment="1">
      <alignment horizontal="center" vertical="center" wrapText="1"/>
      <protection/>
    </xf>
    <xf numFmtId="0" fontId="33" fillId="55" borderId="38" xfId="524" applyFont="1" applyFill="1" applyBorder="1" applyAlignment="1">
      <alignment horizontal="center" vertical="center" wrapText="1"/>
      <protection/>
    </xf>
    <xf numFmtId="0" fontId="33" fillId="55" borderId="35" xfId="524" applyFont="1" applyFill="1" applyBorder="1" applyAlignment="1">
      <alignment horizontal="center" vertical="center" wrapText="1"/>
      <protection/>
    </xf>
    <xf numFmtId="0" fontId="33" fillId="55" borderId="36" xfId="524" applyFont="1" applyFill="1" applyBorder="1" applyAlignment="1">
      <alignment horizontal="center" vertical="center" wrapText="1"/>
      <protection/>
    </xf>
    <xf numFmtId="0" fontId="33" fillId="55" borderId="33" xfId="524" applyFont="1" applyFill="1" applyBorder="1" applyAlignment="1">
      <alignment horizontal="center" vertical="center" wrapText="1"/>
      <protection/>
    </xf>
    <xf numFmtId="0" fontId="33" fillId="55" borderId="34" xfId="524" applyFont="1" applyFill="1" applyBorder="1" applyAlignment="1">
      <alignment horizontal="center" vertical="center" wrapText="1"/>
      <protection/>
    </xf>
    <xf numFmtId="0" fontId="3" fillId="55" borderId="37" xfId="524" applyFont="1" applyFill="1" applyBorder="1" applyAlignment="1">
      <alignment horizontal="center" vertical="center" wrapText="1"/>
      <protection/>
    </xf>
    <xf numFmtId="0" fontId="3" fillId="55" borderId="38" xfId="524" applyFont="1" applyFill="1" applyBorder="1" applyAlignment="1">
      <alignment horizontal="center" vertical="center" wrapText="1"/>
      <protection/>
    </xf>
    <xf numFmtId="0" fontId="3" fillId="55" borderId="35" xfId="524" applyFont="1" applyFill="1" applyBorder="1" applyAlignment="1">
      <alignment horizontal="center" vertical="center" wrapText="1"/>
      <protection/>
    </xf>
    <xf numFmtId="0" fontId="3" fillId="55" borderId="36" xfId="524" applyFont="1" applyFill="1" applyBorder="1" applyAlignment="1">
      <alignment horizontal="center" vertical="center" wrapText="1"/>
      <protection/>
    </xf>
    <xf numFmtId="0" fontId="3" fillId="55" borderId="33" xfId="524" applyFont="1" applyFill="1" applyBorder="1" applyAlignment="1">
      <alignment horizontal="center" vertical="center" wrapText="1"/>
      <protection/>
    </xf>
    <xf numFmtId="0" fontId="3" fillId="55" borderId="34" xfId="524" applyFont="1" applyFill="1" applyBorder="1" applyAlignment="1">
      <alignment horizontal="center" vertical="center" wrapText="1"/>
      <protection/>
    </xf>
    <xf numFmtId="0" fontId="33" fillId="55" borderId="29" xfId="524" applyFont="1" applyFill="1" applyBorder="1" applyAlignment="1">
      <alignment horizontal="center" vertical="center" wrapText="1"/>
      <protection/>
    </xf>
    <xf numFmtId="0" fontId="33" fillId="55" borderId="30" xfId="524" applyFont="1" applyFill="1" applyBorder="1" applyAlignment="1">
      <alignment horizontal="center" vertical="center" wrapText="1"/>
      <protection/>
    </xf>
    <xf numFmtId="0" fontId="33" fillId="55" borderId="40" xfId="524" applyFont="1" applyFill="1" applyBorder="1" applyAlignment="1">
      <alignment horizontal="center" vertical="center" wrapText="1"/>
      <protection/>
    </xf>
    <xf numFmtId="0" fontId="33" fillId="55" borderId="41" xfId="524" applyFont="1" applyFill="1" applyBorder="1" applyAlignment="1">
      <alignment horizontal="center" vertical="center" wrapText="1"/>
      <protection/>
    </xf>
    <xf numFmtId="0" fontId="33" fillId="55" borderId="31" xfId="524" applyFont="1" applyFill="1" applyBorder="1" applyAlignment="1">
      <alignment horizontal="center" vertical="center" wrapText="1"/>
      <protection/>
    </xf>
    <xf numFmtId="0" fontId="33" fillId="55" borderId="32" xfId="524" applyFont="1" applyFill="1" applyBorder="1" applyAlignment="1">
      <alignment horizontal="center" vertical="center" wrapText="1"/>
      <protection/>
    </xf>
    <xf numFmtId="0" fontId="3" fillId="55" borderId="29" xfId="524" applyFont="1" applyFill="1" applyBorder="1" applyAlignment="1">
      <alignment horizontal="center" vertical="center" wrapText="1"/>
      <protection/>
    </xf>
    <xf numFmtId="0" fontId="3" fillId="55" borderId="30" xfId="524" applyFont="1" applyFill="1" applyBorder="1" applyAlignment="1">
      <alignment horizontal="center" vertical="center" wrapText="1"/>
      <protection/>
    </xf>
    <xf numFmtId="0" fontId="3" fillId="55" borderId="40" xfId="524" applyFont="1" applyFill="1" applyBorder="1" applyAlignment="1">
      <alignment horizontal="center" vertical="center" wrapText="1"/>
      <protection/>
    </xf>
    <xf numFmtId="0" fontId="3" fillId="55" borderId="41" xfId="524" applyFont="1" applyFill="1" applyBorder="1" applyAlignment="1">
      <alignment horizontal="center" vertical="center" wrapText="1"/>
      <protection/>
    </xf>
    <xf numFmtId="0" fontId="3" fillId="55" borderId="31" xfId="524" applyFont="1" applyFill="1" applyBorder="1" applyAlignment="1">
      <alignment horizontal="center" vertical="center" wrapText="1"/>
      <protection/>
    </xf>
    <xf numFmtId="0" fontId="3" fillId="55" borderId="32" xfId="524" applyFont="1" applyFill="1" applyBorder="1" applyAlignment="1">
      <alignment horizontal="center" vertical="center" wrapText="1"/>
      <protection/>
    </xf>
    <xf numFmtId="0" fontId="3" fillId="55" borderId="1" xfId="145" applyFont="1" applyFill="1" applyBorder="1" applyAlignment="1">
      <alignment horizontal="right" vertical="top" wrapText="1"/>
      <protection/>
    </xf>
    <xf numFmtId="0" fontId="4" fillId="55" borderId="1" xfId="145" applyFont="1" applyFill="1" applyBorder="1" applyAlignment="1">
      <alignment horizontal="left" vertical="top" wrapText="1"/>
      <protection/>
    </xf>
    <xf numFmtId="0" fontId="34" fillId="55" borderId="40" xfId="145" applyFont="1" applyFill="1" applyBorder="1" applyAlignment="1">
      <alignment horizontal="center" vertical="center" wrapText="1"/>
      <protection/>
    </xf>
    <xf numFmtId="0" fontId="3" fillId="55" borderId="7" xfId="524" applyFont="1" applyFill="1" applyBorder="1" applyAlignment="1">
      <alignment horizontal="center" vertical="center" wrapText="1"/>
      <protection/>
    </xf>
    <xf numFmtId="0" fontId="33" fillId="55" borderId="42" xfId="524" applyFont="1" applyFill="1" applyBorder="1" applyAlignment="1">
      <alignment horizontal="center" vertical="center" wrapText="1"/>
      <protection/>
    </xf>
    <xf numFmtId="0" fontId="33" fillId="55" borderId="43" xfId="524" applyFont="1" applyFill="1" applyBorder="1" applyAlignment="1">
      <alignment horizontal="center" vertical="center" wrapText="1"/>
      <protection/>
    </xf>
    <xf numFmtId="0" fontId="33" fillId="55" borderId="44" xfId="524" applyFont="1" applyFill="1" applyBorder="1" applyAlignment="1">
      <alignment horizontal="center" vertical="center" wrapText="1"/>
      <protection/>
    </xf>
    <xf numFmtId="0" fontId="33" fillId="55" borderId="45" xfId="524" applyFont="1" applyFill="1" applyBorder="1" applyAlignment="1">
      <alignment horizontal="center" vertical="center" wrapText="1"/>
      <protection/>
    </xf>
    <xf numFmtId="0" fontId="33" fillId="55" borderId="46" xfId="524" applyFont="1" applyFill="1" applyBorder="1" applyAlignment="1">
      <alignment horizontal="center" vertical="center" wrapText="1"/>
      <protection/>
    </xf>
    <xf numFmtId="0" fontId="33" fillId="55" borderId="47" xfId="524" applyFont="1" applyFill="1" applyBorder="1" applyAlignment="1">
      <alignment horizontal="center" vertical="center" wrapText="1"/>
      <protection/>
    </xf>
    <xf numFmtId="0" fontId="3" fillId="55" borderId="42" xfId="524" applyFont="1" applyFill="1" applyBorder="1" applyAlignment="1">
      <alignment horizontal="center" vertical="center" wrapText="1"/>
      <protection/>
    </xf>
    <xf numFmtId="0" fontId="3" fillId="55" borderId="43" xfId="524" applyFont="1" applyFill="1" applyBorder="1" applyAlignment="1">
      <alignment horizontal="center" vertical="center" wrapText="1"/>
      <protection/>
    </xf>
    <xf numFmtId="0" fontId="3" fillId="55" borderId="44" xfId="524" applyFont="1" applyFill="1" applyBorder="1" applyAlignment="1">
      <alignment horizontal="center" vertical="center" wrapText="1"/>
      <protection/>
    </xf>
    <xf numFmtId="0" fontId="3" fillId="55" borderId="45" xfId="524" applyFont="1" applyFill="1" applyBorder="1" applyAlignment="1">
      <alignment horizontal="center" vertical="center" wrapText="1"/>
      <protection/>
    </xf>
    <xf numFmtId="0" fontId="3" fillId="55" borderId="46" xfId="524" applyFont="1" applyFill="1" applyBorder="1" applyAlignment="1">
      <alignment horizontal="center" vertical="center" wrapText="1"/>
      <protection/>
    </xf>
    <xf numFmtId="0" fontId="3" fillId="55" borderId="47" xfId="524" applyFont="1" applyFill="1" applyBorder="1" applyAlignment="1">
      <alignment horizontal="center" vertical="center" wrapText="1"/>
      <protection/>
    </xf>
    <xf numFmtId="0" fontId="33" fillId="55" borderId="29" xfId="524" applyFont="1" applyFill="1" applyBorder="1" applyAlignment="1">
      <alignment horizontal="center" vertical="center"/>
      <protection/>
    </xf>
    <xf numFmtId="0" fontId="33" fillId="55" borderId="30" xfId="524" applyFont="1" applyFill="1" applyBorder="1" applyAlignment="1">
      <alignment horizontal="center" vertical="center"/>
      <protection/>
    </xf>
    <xf numFmtId="0" fontId="33" fillId="55" borderId="40" xfId="524" applyFont="1" applyFill="1" applyBorder="1" applyAlignment="1">
      <alignment horizontal="center" vertical="center"/>
      <protection/>
    </xf>
    <xf numFmtId="0" fontId="33" fillId="55" borderId="41" xfId="524" applyFont="1" applyFill="1" applyBorder="1" applyAlignment="1">
      <alignment horizontal="center" vertical="center"/>
      <protection/>
    </xf>
    <xf numFmtId="0" fontId="33" fillId="55" borderId="31" xfId="524" applyFont="1" applyFill="1" applyBorder="1" applyAlignment="1">
      <alignment horizontal="center" vertical="center"/>
      <protection/>
    </xf>
    <xf numFmtId="0" fontId="33" fillId="55" borderId="32" xfId="524" applyFont="1" applyFill="1" applyBorder="1" applyAlignment="1">
      <alignment horizontal="center" vertical="center"/>
      <protection/>
    </xf>
    <xf numFmtId="0" fontId="33" fillId="55" borderId="7" xfId="524" applyFont="1" applyFill="1" applyBorder="1" applyAlignment="1">
      <alignment horizontal="center" vertical="center" wrapText="1"/>
      <protection/>
    </xf>
    <xf numFmtId="0" fontId="33" fillId="55" borderId="48" xfId="524" applyFont="1" applyFill="1" applyBorder="1" applyAlignment="1">
      <alignment horizontal="center" vertical="center" wrapText="1"/>
      <protection/>
    </xf>
    <xf numFmtId="0" fontId="33" fillId="55" borderId="49" xfId="524" applyFont="1" applyFill="1" applyBorder="1" applyAlignment="1">
      <alignment horizontal="center" vertical="center" wrapText="1"/>
      <protection/>
    </xf>
    <xf numFmtId="0" fontId="33" fillId="55" borderId="50" xfId="524" applyFont="1" applyFill="1" applyBorder="1" applyAlignment="1">
      <alignment horizontal="center" vertical="center" wrapText="1"/>
      <protection/>
    </xf>
    <xf numFmtId="0" fontId="3" fillId="55" borderId="7" xfId="526" applyFont="1" applyFill="1" applyBorder="1" applyAlignment="1" applyProtection="1">
      <alignment horizontal="center" vertical="center"/>
      <protection/>
    </xf>
    <xf numFmtId="0" fontId="32" fillId="55" borderId="0" xfId="524" applyFont="1" applyFill="1" applyBorder="1" applyAlignment="1">
      <alignment horizontal="center" vertical="center" wrapText="1"/>
      <protection/>
    </xf>
    <xf numFmtId="0" fontId="33" fillId="55" borderId="0" xfId="524" applyFont="1" applyFill="1" applyBorder="1" applyAlignment="1">
      <alignment horizontal="center" vertical="center" wrapText="1"/>
      <protection/>
    </xf>
    <xf numFmtId="0" fontId="3" fillId="55" borderId="51" xfId="524" applyFont="1" applyFill="1" applyBorder="1" applyAlignment="1">
      <alignment horizontal="right"/>
      <protection/>
    </xf>
    <xf numFmtId="0" fontId="3" fillId="55" borderId="0" xfId="524" applyFont="1" applyFill="1" applyBorder="1" applyAlignment="1">
      <alignment horizontal="left"/>
      <protection/>
    </xf>
    <xf numFmtId="0" fontId="33" fillId="55" borderId="1" xfId="524" applyFont="1" applyFill="1" applyBorder="1" applyAlignment="1">
      <alignment horizontal="center" vertical="center"/>
      <protection/>
    </xf>
    <xf numFmtId="0" fontId="33" fillId="55" borderId="0" xfId="524" applyFont="1" applyFill="1" applyBorder="1" applyAlignment="1">
      <alignment horizontal="center" vertical="center"/>
      <protection/>
    </xf>
    <xf numFmtId="0" fontId="3" fillId="55" borderId="29" xfId="526" applyFont="1" applyFill="1" applyBorder="1" applyAlignment="1" applyProtection="1">
      <alignment horizontal="center" vertical="center"/>
      <protection/>
    </xf>
    <xf numFmtId="0" fontId="3" fillId="55" borderId="1" xfId="526" applyFont="1" applyFill="1" applyBorder="1" applyAlignment="1" applyProtection="1">
      <alignment horizontal="center" vertical="center"/>
      <protection/>
    </xf>
    <xf numFmtId="0" fontId="3" fillId="55" borderId="30" xfId="526" applyFont="1" applyFill="1" applyBorder="1" applyAlignment="1" applyProtection="1">
      <alignment horizontal="center" vertical="center"/>
      <protection/>
    </xf>
    <xf numFmtId="0" fontId="3" fillId="55" borderId="40" xfId="526" applyFont="1" applyFill="1" applyBorder="1" applyAlignment="1" applyProtection="1">
      <alignment horizontal="center" vertical="center"/>
      <protection/>
    </xf>
    <xf numFmtId="0" fontId="3" fillId="55" borderId="0" xfId="526" applyFont="1" applyFill="1" applyBorder="1" applyAlignment="1" applyProtection="1">
      <alignment horizontal="center" vertical="center"/>
      <protection/>
    </xf>
    <xf numFmtId="0" fontId="3" fillId="55" borderId="41" xfId="526" applyFont="1" applyFill="1" applyBorder="1" applyAlignment="1" applyProtection="1">
      <alignment horizontal="center" vertical="center"/>
      <protection/>
    </xf>
    <xf numFmtId="0" fontId="3" fillId="55" borderId="0" xfId="524" applyFont="1" applyFill="1" applyBorder="1" applyAlignment="1">
      <alignment horizontal="center" vertical="center" wrapText="1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 2" xfId="524"/>
    <cellStyle name="Normal_فصل الاحصاءات الحيوية" xfId="525"/>
    <cellStyle name="Normal_فصل التعليم نسخة نهائيةdone_13 التعليم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61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0" y="161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61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0" y="161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60"/>
      <c r="C2" s="60"/>
      <c r="D2" s="60"/>
      <c r="E2" s="60"/>
    </row>
    <row r="3" spans="2:5" s="1" customFormat="1" ht="40.5" customHeight="1">
      <c r="B3" s="60"/>
      <c r="C3" s="60"/>
      <c r="D3" s="60"/>
      <c r="E3" s="60"/>
    </row>
    <row r="4" spans="2:5" s="1" customFormat="1" ht="26.25" customHeight="1">
      <c r="B4" s="60"/>
      <c r="C4" s="60"/>
      <c r="D4" s="60"/>
      <c r="E4" s="60"/>
    </row>
    <row r="5" spans="2:5" s="1" customFormat="1" ht="23.25" customHeight="1">
      <c r="B5" s="60"/>
      <c r="C5" s="60"/>
      <c r="D5" s="60"/>
      <c r="E5" s="60"/>
    </row>
    <row r="6" spans="2:5" s="1" customFormat="1" ht="39.75" customHeight="1">
      <c r="B6" s="60"/>
      <c r="C6" s="60"/>
      <c r="D6" s="60"/>
      <c r="E6" s="60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40" t="s">
        <v>7</v>
      </c>
      <c r="C8" s="42" t="s">
        <v>8</v>
      </c>
      <c r="D8" s="43"/>
      <c r="E8" s="40" t="s">
        <v>9</v>
      </c>
    </row>
    <row r="9" spans="2:5" s="1" customFormat="1" ht="32.25" customHeight="1">
      <c r="B9" s="41"/>
      <c r="C9" s="44" t="s">
        <v>10</v>
      </c>
      <c r="D9" s="45"/>
      <c r="E9" s="61"/>
    </row>
    <row r="10" spans="2:6" s="1" customFormat="1" ht="36.75" customHeight="1">
      <c r="B10" s="3" t="s">
        <v>11</v>
      </c>
      <c r="C10" s="58"/>
      <c r="D10" s="59"/>
      <c r="E10" s="4" t="s">
        <v>12</v>
      </c>
      <c r="F10" s="5"/>
    </row>
    <row r="11" spans="2:5" s="1" customFormat="1" ht="80.25" customHeight="1">
      <c r="B11" s="6" t="s">
        <v>93</v>
      </c>
      <c r="C11" s="54">
        <v>1</v>
      </c>
      <c r="D11" s="55"/>
      <c r="E11" s="7" t="s">
        <v>94</v>
      </c>
    </row>
    <row r="12" spans="2:5" s="1" customFormat="1" ht="70.5" customHeight="1">
      <c r="B12" s="6" t="s">
        <v>13</v>
      </c>
      <c r="C12" s="54">
        <v>2</v>
      </c>
      <c r="D12" s="55"/>
      <c r="E12" s="7" t="s">
        <v>14</v>
      </c>
    </row>
    <row r="13" spans="2:5" s="1" customFormat="1" ht="72" customHeight="1">
      <c r="B13" s="6" t="s">
        <v>95</v>
      </c>
      <c r="C13" s="54">
        <v>3</v>
      </c>
      <c r="D13" s="55"/>
      <c r="E13" s="7" t="s">
        <v>96</v>
      </c>
    </row>
    <row r="14" spans="2:5" s="1" customFormat="1" ht="86.25" customHeight="1">
      <c r="B14" s="6" t="s">
        <v>15</v>
      </c>
      <c r="C14" s="54">
        <v>4</v>
      </c>
      <c r="D14" s="55"/>
      <c r="E14" s="7" t="s">
        <v>16</v>
      </c>
    </row>
    <row r="15" spans="2:5" s="1" customFormat="1" ht="75" customHeight="1">
      <c r="B15" s="6" t="s">
        <v>17</v>
      </c>
      <c r="C15" s="54">
        <v>5</v>
      </c>
      <c r="D15" s="55"/>
      <c r="E15" s="7" t="s">
        <v>18</v>
      </c>
    </row>
    <row r="16" spans="2:5" s="1" customFormat="1" ht="75" customHeight="1">
      <c r="B16" s="8" t="s">
        <v>19</v>
      </c>
      <c r="C16" s="54">
        <v>6</v>
      </c>
      <c r="D16" s="55"/>
      <c r="E16" s="9" t="s">
        <v>20</v>
      </c>
    </row>
    <row r="17" spans="2:5" s="1" customFormat="1" ht="75.75" customHeight="1">
      <c r="B17" s="8" t="s">
        <v>21</v>
      </c>
      <c r="C17" s="56">
        <v>7</v>
      </c>
      <c r="D17" s="57"/>
      <c r="E17" s="9" t="s">
        <v>22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40" t="s">
        <v>7</v>
      </c>
      <c r="C21" s="42" t="s">
        <v>8</v>
      </c>
      <c r="D21" s="43"/>
      <c r="E21" s="40" t="s">
        <v>9</v>
      </c>
    </row>
    <row r="22" spans="2:5" s="1" customFormat="1" ht="26.25" customHeight="1">
      <c r="B22" s="41"/>
      <c r="C22" s="44" t="s">
        <v>23</v>
      </c>
      <c r="D22" s="45"/>
      <c r="E22" s="41"/>
    </row>
    <row r="23" spans="2:5" s="12" customFormat="1" ht="33.75" customHeight="1">
      <c r="B23" s="10" t="s">
        <v>24</v>
      </c>
      <c r="C23" s="52"/>
      <c r="D23" s="53"/>
      <c r="E23" s="11" t="s">
        <v>25</v>
      </c>
    </row>
    <row r="24" spans="2:5" s="12" customFormat="1" ht="49.5" customHeight="1">
      <c r="B24" s="13" t="s">
        <v>26</v>
      </c>
      <c r="C24" s="48">
        <v>8</v>
      </c>
      <c r="D24" s="49"/>
      <c r="E24" s="14" t="s">
        <v>27</v>
      </c>
    </row>
    <row r="25" spans="2:5" s="12" customFormat="1" ht="51" customHeight="1">
      <c r="B25" s="13" t="s">
        <v>28</v>
      </c>
      <c r="C25" s="48">
        <v>9</v>
      </c>
      <c r="D25" s="49"/>
      <c r="E25" s="14" t="s">
        <v>29</v>
      </c>
    </row>
    <row r="26" spans="2:5" s="12" customFormat="1" ht="59.25" customHeight="1">
      <c r="B26" s="13" t="s">
        <v>30</v>
      </c>
      <c r="C26" s="48">
        <v>10</v>
      </c>
      <c r="D26" s="49"/>
      <c r="E26" s="14" t="s">
        <v>31</v>
      </c>
    </row>
    <row r="27" spans="2:5" s="12" customFormat="1" ht="45.75" customHeight="1">
      <c r="B27" s="13" t="s">
        <v>32</v>
      </c>
      <c r="C27" s="50">
        <v>11</v>
      </c>
      <c r="D27" s="51"/>
      <c r="E27" s="14" t="s">
        <v>33</v>
      </c>
    </row>
    <row r="28" spans="2:5" s="12" customFormat="1" ht="51.75" customHeight="1">
      <c r="B28" s="13" t="s">
        <v>34</v>
      </c>
      <c r="C28" s="50">
        <v>12</v>
      </c>
      <c r="D28" s="51"/>
      <c r="E28" s="14" t="s">
        <v>35</v>
      </c>
    </row>
    <row r="29" spans="2:5" s="12" customFormat="1" ht="57.75" customHeight="1">
      <c r="B29" s="13" t="s">
        <v>36</v>
      </c>
      <c r="C29" s="48">
        <v>13</v>
      </c>
      <c r="D29" s="49"/>
      <c r="E29" s="14" t="s">
        <v>37</v>
      </c>
    </row>
    <row r="30" spans="2:5" s="12" customFormat="1" ht="50.25" customHeight="1">
      <c r="B30" s="13" t="s">
        <v>38</v>
      </c>
      <c r="C30" s="48">
        <v>14</v>
      </c>
      <c r="D30" s="49"/>
      <c r="E30" s="14" t="s">
        <v>39</v>
      </c>
    </row>
    <row r="31" spans="2:5" s="12" customFormat="1" ht="51.75" customHeight="1">
      <c r="B31" s="13" t="s">
        <v>87</v>
      </c>
      <c r="C31" s="48">
        <v>15</v>
      </c>
      <c r="D31" s="49"/>
      <c r="E31" s="14" t="s">
        <v>88</v>
      </c>
    </row>
    <row r="32" spans="2:5" s="12" customFormat="1" ht="68.25" customHeight="1">
      <c r="B32" s="13" t="s">
        <v>89</v>
      </c>
      <c r="C32" s="50">
        <v>16</v>
      </c>
      <c r="D32" s="51"/>
      <c r="E32" s="14" t="s">
        <v>90</v>
      </c>
    </row>
    <row r="33" spans="2:5" s="12" customFormat="1" ht="60" customHeight="1">
      <c r="B33" s="13" t="s">
        <v>91</v>
      </c>
      <c r="C33" s="50">
        <v>17</v>
      </c>
      <c r="D33" s="51"/>
      <c r="E33" s="14" t="s">
        <v>92</v>
      </c>
    </row>
    <row r="34" spans="2:5" s="12" customFormat="1" ht="59.25" customHeight="1">
      <c r="B34" s="13" t="s">
        <v>85</v>
      </c>
      <c r="C34" s="48">
        <v>18</v>
      </c>
      <c r="D34" s="49"/>
      <c r="E34" s="14" t="s">
        <v>86</v>
      </c>
    </row>
    <row r="35" spans="2:5" s="12" customFormat="1" ht="78" customHeight="1">
      <c r="B35" s="15" t="s">
        <v>40</v>
      </c>
      <c r="C35" s="46">
        <v>19</v>
      </c>
      <c r="D35" s="47"/>
      <c r="E35" s="16" t="s">
        <v>41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C10:D10"/>
    <mergeCell ref="B2:E6"/>
    <mergeCell ref="B8:B9"/>
    <mergeCell ref="C8:D8"/>
    <mergeCell ref="E8:E9"/>
    <mergeCell ref="C9:D9"/>
    <mergeCell ref="C23:D23"/>
    <mergeCell ref="C11:D11"/>
    <mergeCell ref="C12:D12"/>
    <mergeCell ref="C13:D13"/>
    <mergeCell ref="C14:D14"/>
    <mergeCell ref="C15:D15"/>
    <mergeCell ref="C16:D16"/>
    <mergeCell ref="C17:D17"/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6"/>
  <sheetViews>
    <sheetView rightToLeft="1" tabSelected="1" zoomScale="70" zoomScaleNormal="70" zoomScaleSheetLayoutView="70" zoomScalePageLayoutView="0" workbookViewId="0" topLeftCell="A48">
      <selection activeCell="B71" sqref="B71"/>
    </sheetView>
  </sheetViews>
  <sheetFormatPr defaultColWidth="8.140625" defaultRowHeight="15"/>
  <cols>
    <col min="1" max="1" width="4.57421875" style="39" customWidth="1"/>
    <col min="2" max="2" width="5.8515625" style="20" customWidth="1"/>
    <col min="3" max="3" width="5.28125" style="20" customWidth="1"/>
    <col min="4" max="4" width="8.00390625" style="20" customWidth="1"/>
    <col min="5" max="5" width="8.421875" style="20" customWidth="1"/>
    <col min="6" max="6" width="9.140625" style="20" customWidth="1"/>
    <col min="7" max="7" width="8.00390625" style="20" customWidth="1"/>
    <col min="8" max="8" width="7.140625" style="20" customWidth="1"/>
    <col min="9" max="9" width="9.140625" style="20" customWidth="1"/>
    <col min="10" max="10" width="7.57421875" style="20" customWidth="1"/>
    <col min="11" max="11" width="8.8515625" style="20" customWidth="1"/>
    <col min="12" max="12" width="9.140625" style="20" customWidth="1"/>
    <col min="13" max="13" width="8.57421875" style="20" customWidth="1"/>
    <col min="14" max="14" width="13.140625" style="20" customWidth="1"/>
    <col min="15" max="15" width="6.7109375" style="20" customWidth="1"/>
    <col min="16" max="16" width="5.7109375" style="20" customWidth="1"/>
    <col min="17" max="17" width="3.8515625" style="22" customWidth="1"/>
    <col min="18" max="22" width="8.140625" style="20" customWidth="1"/>
    <col min="23" max="23" width="6.57421875" style="20" customWidth="1"/>
    <col min="24" max="16384" width="8.140625" style="20" customWidth="1"/>
  </cols>
  <sheetData>
    <row r="1" s="19" customFormat="1" ht="33.75" customHeight="1">
      <c r="A1" s="21"/>
    </row>
    <row r="2" spans="1:16" s="19" customFormat="1" ht="26.25" customHeight="1">
      <c r="A2" s="21"/>
      <c r="B2" s="115" t="s">
        <v>62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19" customFormat="1" ht="36.75" customHeight="1">
      <c r="A3" s="21"/>
      <c r="B3" s="116" t="s">
        <v>63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9" customFormat="1" ht="15.75" customHeight="1">
      <c r="A4" s="21"/>
      <c r="B4" s="117"/>
      <c r="C4" s="117"/>
      <c r="D4" s="117"/>
      <c r="M4" s="118"/>
      <c r="N4" s="118"/>
      <c r="O4" s="118"/>
      <c r="P4" s="118"/>
    </row>
    <row r="5" spans="1:16" s="19" customFormat="1" ht="22.5" customHeight="1">
      <c r="A5" s="21"/>
      <c r="B5" s="104" t="s">
        <v>0</v>
      </c>
      <c r="C5" s="119"/>
      <c r="D5" s="105"/>
      <c r="E5" s="104" t="s">
        <v>64</v>
      </c>
      <c r="F5" s="119"/>
      <c r="G5" s="119"/>
      <c r="H5" s="119"/>
      <c r="I5" s="119"/>
      <c r="J5" s="119"/>
      <c r="K5" s="119"/>
      <c r="L5" s="119"/>
      <c r="M5" s="105"/>
      <c r="N5" s="121" t="s">
        <v>42</v>
      </c>
      <c r="O5" s="122"/>
      <c r="P5" s="123"/>
    </row>
    <row r="6" spans="1:16" s="19" customFormat="1" ht="22.5" customHeight="1">
      <c r="A6" s="21"/>
      <c r="B6" s="106"/>
      <c r="C6" s="120"/>
      <c r="D6" s="107"/>
      <c r="E6" s="84" t="s">
        <v>65</v>
      </c>
      <c r="F6" s="127"/>
      <c r="G6" s="127"/>
      <c r="H6" s="127"/>
      <c r="I6" s="127"/>
      <c r="J6" s="127"/>
      <c r="K6" s="127"/>
      <c r="L6" s="127"/>
      <c r="M6" s="85"/>
      <c r="N6" s="124"/>
      <c r="O6" s="125"/>
      <c r="P6" s="126"/>
    </row>
    <row r="7" spans="1:16" s="19" customFormat="1" ht="31.5" customHeight="1">
      <c r="A7" s="21"/>
      <c r="B7" s="104" t="s">
        <v>59</v>
      </c>
      <c r="C7" s="105"/>
      <c r="D7" s="110" t="s">
        <v>66</v>
      </c>
      <c r="E7" s="111" t="s">
        <v>67</v>
      </c>
      <c r="F7" s="112"/>
      <c r="G7" s="113"/>
      <c r="H7" s="111" t="s">
        <v>68</v>
      </c>
      <c r="I7" s="112"/>
      <c r="J7" s="113"/>
      <c r="K7" s="111" t="s">
        <v>69</v>
      </c>
      <c r="L7" s="112"/>
      <c r="M7" s="113"/>
      <c r="N7" s="114" t="s">
        <v>70</v>
      </c>
      <c r="O7" s="91" t="s">
        <v>57</v>
      </c>
      <c r="P7" s="91"/>
    </row>
    <row r="8" spans="1:16" s="19" customFormat="1" ht="22.5" customHeight="1">
      <c r="A8" s="21"/>
      <c r="B8" s="106"/>
      <c r="C8" s="107"/>
      <c r="D8" s="110"/>
      <c r="E8" s="23" t="s">
        <v>4</v>
      </c>
      <c r="F8" s="23" t="s">
        <v>5</v>
      </c>
      <c r="G8" s="24" t="s">
        <v>60</v>
      </c>
      <c r="H8" s="23" t="s">
        <v>4</v>
      </c>
      <c r="I8" s="23" t="s">
        <v>5</v>
      </c>
      <c r="J8" s="24" t="s">
        <v>60</v>
      </c>
      <c r="K8" s="23" t="s">
        <v>4</v>
      </c>
      <c r="L8" s="23" t="s">
        <v>5</v>
      </c>
      <c r="M8" s="24" t="s">
        <v>60</v>
      </c>
      <c r="N8" s="114"/>
      <c r="O8" s="91"/>
      <c r="P8" s="91"/>
    </row>
    <row r="9" spans="1:16" s="19" customFormat="1" ht="22.5" customHeight="1">
      <c r="A9" s="21"/>
      <c r="B9" s="108"/>
      <c r="C9" s="109"/>
      <c r="D9" s="110"/>
      <c r="E9" s="25" t="s">
        <v>1</v>
      </c>
      <c r="F9" s="25" t="s">
        <v>2</v>
      </c>
      <c r="G9" s="26" t="s">
        <v>58</v>
      </c>
      <c r="H9" s="25" t="s">
        <v>1</v>
      </c>
      <c r="I9" s="25" t="s">
        <v>2</v>
      </c>
      <c r="J9" s="26" t="s">
        <v>58</v>
      </c>
      <c r="K9" s="25" t="s">
        <v>1</v>
      </c>
      <c r="L9" s="25" t="s">
        <v>2</v>
      </c>
      <c r="M9" s="26" t="s">
        <v>58</v>
      </c>
      <c r="N9" s="114"/>
      <c r="O9" s="91"/>
      <c r="P9" s="91"/>
    </row>
    <row r="10" spans="1:16" s="19" customFormat="1" ht="27.75" customHeight="1">
      <c r="A10" s="21"/>
      <c r="B10" s="92" t="s">
        <v>71</v>
      </c>
      <c r="C10" s="93"/>
      <c r="D10" s="27" t="s">
        <v>72</v>
      </c>
      <c r="E10" s="28">
        <v>1643</v>
      </c>
      <c r="F10" s="28">
        <v>1337</v>
      </c>
      <c r="G10" s="28">
        <f>SUM(E10:F10)</f>
        <v>2980</v>
      </c>
      <c r="H10" s="28">
        <v>0</v>
      </c>
      <c r="I10" s="28">
        <v>0</v>
      </c>
      <c r="J10" s="28">
        <f>SUM(H10:I10)</f>
        <v>0</v>
      </c>
      <c r="K10" s="28">
        <f>E10+H10</f>
        <v>1643</v>
      </c>
      <c r="L10" s="28">
        <f aca="true" t="shared" si="0" ref="L10:M12">F10+I10</f>
        <v>1337</v>
      </c>
      <c r="M10" s="28">
        <f t="shared" si="0"/>
        <v>2980</v>
      </c>
      <c r="N10" s="27" t="s">
        <v>73</v>
      </c>
      <c r="O10" s="98" t="s">
        <v>56</v>
      </c>
      <c r="P10" s="99"/>
    </row>
    <row r="11" spans="1:16" s="19" customFormat="1" ht="27.75" customHeight="1">
      <c r="A11" s="21"/>
      <c r="B11" s="94"/>
      <c r="C11" s="95"/>
      <c r="D11" s="29" t="s">
        <v>74</v>
      </c>
      <c r="E11" s="30">
        <v>868</v>
      </c>
      <c r="F11" s="30">
        <v>465</v>
      </c>
      <c r="G11" s="30">
        <f>SUM(E11:F11)</f>
        <v>1333</v>
      </c>
      <c r="H11" s="30">
        <v>40</v>
      </c>
      <c r="I11" s="30">
        <v>13</v>
      </c>
      <c r="J11" s="30">
        <f>SUM(H11:I11)</f>
        <v>53</v>
      </c>
      <c r="K11" s="30">
        <f>E11+H11</f>
        <v>908</v>
      </c>
      <c r="L11" s="30">
        <f t="shared" si="0"/>
        <v>478</v>
      </c>
      <c r="M11" s="30">
        <f t="shared" si="0"/>
        <v>1386</v>
      </c>
      <c r="N11" s="31" t="s">
        <v>75</v>
      </c>
      <c r="O11" s="100"/>
      <c r="P11" s="101"/>
    </row>
    <row r="12" spans="1:16" s="19" customFormat="1" ht="27.75" customHeight="1">
      <c r="A12" s="21"/>
      <c r="B12" s="96"/>
      <c r="C12" s="97"/>
      <c r="D12" s="32" t="s">
        <v>6</v>
      </c>
      <c r="E12" s="33">
        <f aca="true" t="shared" si="1" ref="E12:J12">SUM(E10:E11)</f>
        <v>2511</v>
      </c>
      <c r="F12" s="33">
        <f t="shared" si="1"/>
        <v>1802</v>
      </c>
      <c r="G12" s="33">
        <f t="shared" si="1"/>
        <v>4313</v>
      </c>
      <c r="H12" s="33">
        <f t="shared" si="1"/>
        <v>40</v>
      </c>
      <c r="I12" s="33">
        <f t="shared" si="1"/>
        <v>13</v>
      </c>
      <c r="J12" s="33">
        <f t="shared" si="1"/>
        <v>53</v>
      </c>
      <c r="K12" s="33">
        <f>E12+H12</f>
        <v>2551</v>
      </c>
      <c r="L12" s="33">
        <f t="shared" si="0"/>
        <v>1815</v>
      </c>
      <c r="M12" s="33">
        <f t="shared" si="0"/>
        <v>4366</v>
      </c>
      <c r="N12" s="32" t="s">
        <v>3</v>
      </c>
      <c r="O12" s="102"/>
      <c r="P12" s="103"/>
    </row>
    <row r="13" spans="1:16" s="19" customFormat="1" ht="27.75" customHeight="1">
      <c r="A13" s="21"/>
      <c r="B13" s="64" t="s">
        <v>76</v>
      </c>
      <c r="C13" s="65"/>
      <c r="D13" s="27" t="s">
        <v>72</v>
      </c>
      <c r="E13" s="28">
        <v>1225</v>
      </c>
      <c r="F13" s="28">
        <v>887</v>
      </c>
      <c r="G13" s="28">
        <f aca="true" t="shared" si="2" ref="G13:G39">SUM(E13:F13)</f>
        <v>2112</v>
      </c>
      <c r="H13" s="28">
        <v>80</v>
      </c>
      <c r="I13" s="28">
        <v>26</v>
      </c>
      <c r="J13" s="28">
        <f>SUM(H13:I13)</f>
        <v>106</v>
      </c>
      <c r="K13" s="28">
        <f aca="true" t="shared" si="3" ref="K13:M14">E13+H13</f>
        <v>1305</v>
      </c>
      <c r="L13" s="28">
        <f t="shared" si="3"/>
        <v>913</v>
      </c>
      <c r="M13" s="28">
        <f t="shared" si="3"/>
        <v>2218</v>
      </c>
      <c r="N13" s="27" t="s">
        <v>73</v>
      </c>
      <c r="O13" s="70" t="s">
        <v>55</v>
      </c>
      <c r="P13" s="71"/>
    </row>
    <row r="14" spans="1:16" s="19" customFormat="1" ht="27.75" customHeight="1">
      <c r="A14" s="21"/>
      <c r="B14" s="66"/>
      <c r="C14" s="67"/>
      <c r="D14" s="29" t="s">
        <v>74</v>
      </c>
      <c r="E14" s="30">
        <v>1419</v>
      </c>
      <c r="F14" s="30">
        <v>807</v>
      </c>
      <c r="G14" s="30">
        <f t="shared" si="2"/>
        <v>2226</v>
      </c>
      <c r="H14" s="30">
        <v>30</v>
      </c>
      <c r="I14" s="30">
        <v>23</v>
      </c>
      <c r="J14" s="30">
        <f>SUM(H14:I14)</f>
        <v>53</v>
      </c>
      <c r="K14" s="30">
        <f t="shared" si="3"/>
        <v>1449</v>
      </c>
      <c r="L14" s="30">
        <f t="shared" si="3"/>
        <v>830</v>
      </c>
      <c r="M14" s="30">
        <f t="shared" si="3"/>
        <v>2279</v>
      </c>
      <c r="N14" s="31" t="s">
        <v>75</v>
      </c>
      <c r="O14" s="72"/>
      <c r="P14" s="73"/>
    </row>
    <row r="15" spans="1:16" s="19" customFormat="1" ht="39" customHeight="1">
      <c r="A15" s="21"/>
      <c r="B15" s="68"/>
      <c r="C15" s="69"/>
      <c r="D15" s="32" t="s">
        <v>6</v>
      </c>
      <c r="E15" s="33">
        <f aca="true" t="shared" si="4" ref="E15:M15">SUM(E13:E14)</f>
        <v>2644</v>
      </c>
      <c r="F15" s="33">
        <f t="shared" si="4"/>
        <v>1694</v>
      </c>
      <c r="G15" s="33">
        <f t="shared" si="2"/>
        <v>4338</v>
      </c>
      <c r="H15" s="33">
        <f t="shared" si="4"/>
        <v>110</v>
      </c>
      <c r="I15" s="33">
        <f t="shared" si="4"/>
        <v>49</v>
      </c>
      <c r="J15" s="33">
        <f t="shared" si="4"/>
        <v>159</v>
      </c>
      <c r="K15" s="33">
        <f t="shared" si="4"/>
        <v>2754</v>
      </c>
      <c r="L15" s="33">
        <f t="shared" si="4"/>
        <v>1743</v>
      </c>
      <c r="M15" s="33">
        <f t="shared" si="4"/>
        <v>4497</v>
      </c>
      <c r="N15" s="32" t="s">
        <v>3</v>
      </c>
      <c r="O15" s="74"/>
      <c r="P15" s="75"/>
    </row>
    <row r="16" spans="1:16" s="19" customFormat="1" ht="27.75" customHeight="1">
      <c r="A16" s="21"/>
      <c r="B16" s="64" t="s">
        <v>77</v>
      </c>
      <c r="C16" s="65"/>
      <c r="D16" s="27" t="s">
        <v>72</v>
      </c>
      <c r="E16" s="28">
        <v>1167</v>
      </c>
      <c r="F16" s="28">
        <v>1388</v>
      </c>
      <c r="G16" s="28">
        <f t="shared" si="2"/>
        <v>2555</v>
      </c>
      <c r="H16" s="28">
        <v>111</v>
      </c>
      <c r="I16" s="28">
        <v>45</v>
      </c>
      <c r="J16" s="28">
        <f>SUM(H16:I16)</f>
        <v>156</v>
      </c>
      <c r="K16" s="28">
        <f aca="true" t="shared" si="5" ref="K16:M17">E16+H16</f>
        <v>1278</v>
      </c>
      <c r="L16" s="28">
        <f t="shared" si="5"/>
        <v>1433</v>
      </c>
      <c r="M16" s="28">
        <f t="shared" si="5"/>
        <v>2711</v>
      </c>
      <c r="N16" s="27" t="s">
        <v>73</v>
      </c>
      <c r="O16" s="70" t="s">
        <v>54</v>
      </c>
      <c r="P16" s="71"/>
    </row>
    <row r="17" spans="1:16" s="19" customFormat="1" ht="27.75" customHeight="1">
      <c r="A17" s="21"/>
      <c r="B17" s="66"/>
      <c r="C17" s="67"/>
      <c r="D17" s="29" t="s">
        <v>74</v>
      </c>
      <c r="E17" s="30">
        <v>738</v>
      </c>
      <c r="F17" s="30">
        <v>867</v>
      </c>
      <c r="G17" s="30">
        <f t="shared" si="2"/>
        <v>1605</v>
      </c>
      <c r="H17" s="30">
        <v>156</v>
      </c>
      <c r="I17" s="30">
        <v>46</v>
      </c>
      <c r="J17" s="30">
        <f>SUM(H17:I17)</f>
        <v>202</v>
      </c>
      <c r="K17" s="30">
        <f t="shared" si="5"/>
        <v>894</v>
      </c>
      <c r="L17" s="30">
        <f t="shared" si="5"/>
        <v>913</v>
      </c>
      <c r="M17" s="30">
        <f t="shared" si="5"/>
        <v>1807</v>
      </c>
      <c r="N17" s="31" t="s">
        <v>75</v>
      </c>
      <c r="O17" s="72"/>
      <c r="P17" s="73"/>
    </row>
    <row r="18" spans="1:16" s="19" customFormat="1" ht="27.75" customHeight="1">
      <c r="A18" s="21"/>
      <c r="B18" s="68"/>
      <c r="C18" s="69"/>
      <c r="D18" s="32" t="s">
        <v>6</v>
      </c>
      <c r="E18" s="33">
        <f aca="true" t="shared" si="6" ref="E18:M18">SUM(E16:E17)</f>
        <v>1905</v>
      </c>
      <c r="F18" s="33">
        <f t="shared" si="6"/>
        <v>2255</v>
      </c>
      <c r="G18" s="33">
        <f t="shared" si="2"/>
        <v>4160</v>
      </c>
      <c r="H18" s="33">
        <f t="shared" si="6"/>
        <v>267</v>
      </c>
      <c r="I18" s="33">
        <f t="shared" si="6"/>
        <v>91</v>
      </c>
      <c r="J18" s="33">
        <f t="shared" si="6"/>
        <v>358</v>
      </c>
      <c r="K18" s="33">
        <f t="shared" si="6"/>
        <v>2172</v>
      </c>
      <c r="L18" s="33">
        <f t="shared" si="6"/>
        <v>2346</v>
      </c>
      <c r="M18" s="33">
        <f t="shared" si="6"/>
        <v>4518</v>
      </c>
      <c r="N18" s="32" t="s">
        <v>3</v>
      </c>
      <c r="O18" s="74"/>
      <c r="P18" s="75"/>
    </row>
    <row r="19" spans="1:16" s="19" customFormat="1" ht="27.75" customHeight="1">
      <c r="A19" s="21"/>
      <c r="B19" s="64" t="s">
        <v>78</v>
      </c>
      <c r="C19" s="65"/>
      <c r="D19" s="27" t="s">
        <v>72</v>
      </c>
      <c r="E19" s="28">
        <v>515</v>
      </c>
      <c r="F19" s="28">
        <v>645</v>
      </c>
      <c r="G19" s="28">
        <f t="shared" si="2"/>
        <v>1160</v>
      </c>
      <c r="H19" s="28">
        <v>8</v>
      </c>
      <c r="I19" s="28">
        <v>6</v>
      </c>
      <c r="J19" s="28">
        <f>SUM(H19:I19)</f>
        <v>14</v>
      </c>
      <c r="K19" s="28">
        <f aca="true" t="shared" si="7" ref="K19:M20">E19+H19</f>
        <v>523</v>
      </c>
      <c r="L19" s="28">
        <f t="shared" si="7"/>
        <v>651</v>
      </c>
      <c r="M19" s="28">
        <f t="shared" si="7"/>
        <v>1174</v>
      </c>
      <c r="N19" s="27" t="s">
        <v>73</v>
      </c>
      <c r="O19" s="70" t="s">
        <v>53</v>
      </c>
      <c r="P19" s="71"/>
    </row>
    <row r="20" spans="1:16" s="19" customFormat="1" ht="27.75" customHeight="1">
      <c r="A20" s="21"/>
      <c r="B20" s="66"/>
      <c r="C20" s="67"/>
      <c r="D20" s="29" t="s">
        <v>74</v>
      </c>
      <c r="E20" s="30">
        <v>489</v>
      </c>
      <c r="F20" s="30">
        <v>420</v>
      </c>
      <c r="G20" s="30">
        <f t="shared" si="2"/>
        <v>909</v>
      </c>
      <c r="H20" s="30">
        <v>9</v>
      </c>
      <c r="I20" s="30">
        <v>2</v>
      </c>
      <c r="J20" s="30">
        <f>SUM(H20:I20)</f>
        <v>11</v>
      </c>
      <c r="K20" s="30">
        <f t="shared" si="7"/>
        <v>498</v>
      </c>
      <c r="L20" s="30">
        <f t="shared" si="7"/>
        <v>422</v>
      </c>
      <c r="M20" s="30">
        <f t="shared" si="7"/>
        <v>920</v>
      </c>
      <c r="N20" s="31" t="s">
        <v>75</v>
      </c>
      <c r="O20" s="72"/>
      <c r="P20" s="73"/>
    </row>
    <row r="21" spans="1:16" s="19" customFormat="1" ht="27.75" customHeight="1">
      <c r="A21" s="21"/>
      <c r="B21" s="68"/>
      <c r="C21" s="69"/>
      <c r="D21" s="32" t="s">
        <v>6</v>
      </c>
      <c r="E21" s="33">
        <f aca="true" t="shared" si="8" ref="E21:M21">SUM(E19:E20)</f>
        <v>1004</v>
      </c>
      <c r="F21" s="33">
        <f t="shared" si="8"/>
        <v>1065</v>
      </c>
      <c r="G21" s="33">
        <f t="shared" si="2"/>
        <v>2069</v>
      </c>
      <c r="H21" s="33">
        <f t="shared" si="8"/>
        <v>17</v>
      </c>
      <c r="I21" s="33">
        <f t="shared" si="8"/>
        <v>8</v>
      </c>
      <c r="J21" s="33">
        <f t="shared" si="8"/>
        <v>25</v>
      </c>
      <c r="K21" s="33">
        <f t="shared" si="8"/>
        <v>1021</v>
      </c>
      <c r="L21" s="33">
        <f t="shared" si="8"/>
        <v>1073</v>
      </c>
      <c r="M21" s="33">
        <f t="shared" si="8"/>
        <v>2094</v>
      </c>
      <c r="N21" s="32" t="s">
        <v>3</v>
      </c>
      <c r="O21" s="74"/>
      <c r="P21" s="75"/>
    </row>
    <row r="22" spans="1:17" s="19" customFormat="1" ht="27.75" customHeight="1">
      <c r="A22" s="21"/>
      <c r="B22" s="64" t="s">
        <v>79</v>
      </c>
      <c r="C22" s="65"/>
      <c r="D22" s="27" t="s">
        <v>72</v>
      </c>
      <c r="E22" s="28">
        <v>790</v>
      </c>
      <c r="F22" s="28">
        <v>463</v>
      </c>
      <c r="G22" s="28">
        <f t="shared" si="2"/>
        <v>1253</v>
      </c>
      <c r="H22" s="28">
        <v>55</v>
      </c>
      <c r="I22" s="28">
        <v>15</v>
      </c>
      <c r="J22" s="28">
        <f>SUM(H22:I22)</f>
        <v>70</v>
      </c>
      <c r="K22" s="28">
        <f aca="true" t="shared" si="9" ref="K22:M23">E22+H22</f>
        <v>845</v>
      </c>
      <c r="L22" s="28">
        <f t="shared" si="9"/>
        <v>478</v>
      </c>
      <c r="M22" s="28">
        <f t="shared" si="9"/>
        <v>1323</v>
      </c>
      <c r="N22" s="27" t="s">
        <v>73</v>
      </c>
      <c r="O22" s="70" t="s">
        <v>52</v>
      </c>
      <c r="P22" s="71"/>
      <c r="Q22" s="90"/>
    </row>
    <row r="23" spans="1:17" s="19" customFormat="1" ht="27.75" customHeight="1">
      <c r="A23" s="21"/>
      <c r="B23" s="66"/>
      <c r="C23" s="67"/>
      <c r="D23" s="29" t="s">
        <v>74</v>
      </c>
      <c r="E23" s="30">
        <v>426</v>
      </c>
      <c r="F23" s="30">
        <v>282</v>
      </c>
      <c r="G23" s="30">
        <f t="shared" si="2"/>
        <v>708</v>
      </c>
      <c r="H23" s="30">
        <v>0</v>
      </c>
      <c r="I23" s="30">
        <v>0</v>
      </c>
      <c r="J23" s="30">
        <f>SUM(H23:I23)</f>
        <v>0</v>
      </c>
      <c r="K23" s="30">
        <f t="shared" si="9"/>
        <v>426</v>
      </c>
      <c r="L23" s="30">
        <f t="shared" si="9"/>
        <v>282</v>
      </c>
      <c r="M23" s="30">
        <f t="shared" si="9"/>
        <v>708</v>
      </c>
      <c r="N23" s="31" t="s">
        <v>75</v>
      </c>
      <c r="O23" s="72"/>
      <c r="P23" s="73"/>
      <c r="Q23" s="90"/>
    </row>
    <row r="24" spans="1:17" s="19" customFormat="1" ht="27.75" customHeight="1">
      <c r="A24" s="21"/>
      <c r="B24" s="68"/>
      <c r="C24" s="69"/>
      <c r="D24" s="32" t="s">
        <v>6</v>
      </c>
      <c r="E24" s="33">
        <f aca="true" t="shared" si="10" ref="E24:M24">SUM(E22:E23)</f>
        <v>1216</v>
      </c>
      <c r="F24" s="33">
        <f t="shared" si="10"/>
        <v>745</v>
      </c>
      <c r="G24" s="33">
        <f t="shared" si="2"/>
        <v>1961</v>
      </c>
      <c r="H24" s="33">
        <f t="shared" si="10"/>
        <v>55</v>
      </c>
      <c r="I24" s="33">
        <f t="shared" si="10"/>
        <v>15</v>
      </c>
      <c r="J24" s="33">
        <f t="shared" si="10"/>
        <v>70</v>
      </c>
      <c r="K24" s="33">
        <f t="shared" si="10"/>
        <v>1271</v>
      </c>
      <c r="L24" s="33">
        <f t="shared" si="10"/>
        <v>760</v>
      </c>
      <c r="M24" s="33">
        <f t="shared" si="10"/>
        <v>2031</v>
      </c>
      <c r="N24" s="32" t="s">
        <v>3</v>
      </c>
      <c r="O24" s="74"/>
      <c r="P24" s="75"/>
      <c r="Q24" s="90"/>
    </row>
    <row r="25" spans="1:16" s="19" customFormat="1" ht="27.75" customHeight="1">
      <c r="A25" s="21"/>
      <c r="B25" s="64" t="s">
        <v>51</v>
      </c>
      <c r="C25" s="65"/>
      <c r="D25" s="27" t="s">
        <v>72</v>
      </c>
      <c r="E25" s="28">
        <v>201</v>
      </c>
      <c r="F25" s="28">
        <v>200</v>
      </c>
      <c r="G25" s="28">
        <f t="shared" si="2"/>
        <v>401</v>
      </c>
      <c r="H25" s="28">
        <v>29</v>
      </c>
      <c r="I25" s="28">
        <v>8</v>
      </c>
      <c r="J25" s="28">
        <f>SUM(H25:I25)</f>
        <v>37</v>
      </c>
      <c r="K25" s="28">
        <f aca="true" t="shared" si="11" ref="K25:M26">E25+H25</f>
        <v>230</v>
      </c>
      <c r="L25" s="28">
        <f t="shared" si="11"/>
        <v>208</v>
      </c>
      <c r="M25" s="28">
        <f t="shared" si="11"/>
        <v>438</v>
      </c>
      <c r="N25" s="27" t="s">
        <v>73</v>
      </c>
      <c r="O25" s="70" t="s">
        <v>50</v>
      </c>
      <c r="P25" s="71"/>
    </row>
    <row r="26" spans="1:16" s="19" customFormat="1" ht="27.75" customHeight="1">
      <c r="A26" s="21"/>
      <c r="B26" s="66"/>
      <c r="C26" s="67"/>
      <c r="D26" s="29" t="s">
        <v>74</v>
      </c>
      <c r="E26" s="30">
        <v>1126</v>
      </c>
      <c r="F26" s="30">
        <v>271</v>
      </c>
      <c r="G26" s="30">
        <f t="shared" si="2"/>
        <v>1397</v>
      </c>
      <c r="H26" s="30">
        <v>108</v>
      </c>
      <c r="I26" s="30">
        <v>19</v>
      </c>
      <c r="J26" s="30">
        <f>SUM(H26:I26)</f>
        <v>127</v>
      </c>
      <c r="K26" s="30">
        <f t="shared" si="11"/>
        <v>1234</v>
      </c>
      <c r="L26" s="30">
        <f t="shared" si="11"/>
        <v>290</v>
      </c>
      <c r="M26" s="30">
        <f t="shared" si="11"/>
        <v>1524</v>
      </c>
      <c r="N26" s="31" t="s">
        <v>75</v>
      </c>
      <c r="O26" s="72"/>
      <c r="P26" s="73"/>
    </row>
    <row r="27" spans="1:16" s="19" customFormat="1" ht="27.75" customHeight="1">
      <c r="A27" s="21"/>
      <c r="B27" s="68"/>
      <c r="C27" s="69"/>
      <c r="D27" s="32" t="s">
        <v>6</v>
      </c>
      <c r="E27" s="33">
        <f aca="true" t="shared" si="12" ref="E27:M27">SUM(E25:E26)</f>
        <v>1327</v>
      </c>
      <c r="F27" s="33">
        <f t="shared" si="12"/>
        <v>471</v>
      </c>
      <c r="G27" s="33">
        <f t="shared" si="2"/>
        <v>1798</v>
      </c>
      <c r="H27" s="33">
        <f t="shared" si="12"/>
        <v>137</v>
      </c>
      <c r="I27" s="33">
        <f t="shared" si="12"/>
        <v>27</v>
      </c>
      <c r="J27" s="33">
        <f t="shared" si="12"/>
        <v>164</v>
      </c>
      <c r="K27" s="33">
        <f t="shared" si="12"/>
        <v>1464</v>
      </c>
      <c r="L27" s="33">
        <f t="shared" si="12"/>
        <v>498</v>
      </c>
      <c r="M27" s="33">
        <f t="shared" si="12"/>
        <v>1962</v>
      </c>
      <c r="N27" s="32" t="s">
        <v>3</v>
      </c>
      <c r="O27" s="74"/>
      <c r="P27" s="75"/>
    </row>
    <row r="28" spans="1:16" s="19" customFormat="1" ht="27.75" customHeight="1">
      <c r="A28" s="21"/>
      <c r="B28" s="64" t="s">
        <v>80</v>
      </c>
      <c r="C28" s="65"/>
      <c r="D28" s="27" t="s">
        <v>72</v>
      </c>
      <c r="E28" s="28">
        <v>880</v>
      </c>
      <c r="F28" s="28">
        <v>506</v>
      </c>
      <c r="G28" s="28">
        <f t="shared" si="2"/>
        <v>1386</v>
      </c>
      <c r="H28" s="28">
        <v>0</v>
      </c>
      <c r="I28" s="28">
        <v>0</v>
      </c>
      <c r="J28" s="28">
        <f>SUM(H28:I28)</f>
        <v>0</v>
      </c>
      <c r="K28" s="28">
        <f aca="true" t="shared" si="13" ref="K28:M29">E28+H28</f>
        <v>880</v>
      </c>
      <c r="L28" s="28">
        <f t="shared" si="13"/>
        <v>506</v>
      </c>
      <c r="M28" s="28">
        <f t="shared" si="13"/>
        <v>1386</v>
      </c>
      <c r="N28" s="27" t="s">
        <v>73</v>
      </c>
      <c r="O28" s="70" t="s">
        <v>81</v>
      </c>
      <c r="P28" s="71"/>
    </row>
    <row r="29" spans="1:16" s="19" customFormat="1" ht="27.75" customHeight="1">
      <c r="A29" s="21"/>
      <c r="B29" s="66"/>
      <c r="C29" s="67"/>
      <c r="D29" s="29" t="s">
        <v>74</v>
      </c>
      <c r="E29" s="30">
        <v>795</v>
      </c>
      <c r="F29" s="30">
        <v>235</v>
      </c>
      <c r="G29" s="30">
        <f t="shared" si="2"/>
        <v>1030</v>
      </c>
      <c r="H29" s="30">
        <v>0</v>
      </c>
      <c r="I29" s="30">
        <v>0</v>
      </c>
      <c r="J29" s="30">
        <f>SUM(H29:I29)</f>
        <v>0</v>
      </c>
      <c r="K29" s="30">
        <f t="shared" si="13"/>
        <v>795</v>
      </c>
      <c r="L29" s="30">
        <f t="shared" si="13"/>
        <v>235</v>
      </c>
      <c r="M29" s="30">
        <f t="shared" si="13"/>
        <v>1030</v>
      </c>
      <c r="N29" s="31" t="s">
        <v>75</v>
      </c>
      <c r="O29" s="72"/>
      <c r="P29" s="73"/>
    </row>
    <row r="30" spans="1:16" s="19" customFormat="1" ht="27.75" customHeight="1">
      <c r="A30" s="21"/>
      <c r="B30" s="68"/>
      <c r="C30" s="69"/>
      <c r="D30" s="32" t="s">
        <v>6</v>
      </c>
      <c r="E30" s="33">
        <f aca="true" t="shared" si="14" ref="E30:M30">SUM(E28:E29)</f>
        <v>1675</v>
      </c>
      <c r="F30" s="33">
        <f t="shared" si="14"/>
        <v>741</v>
      </c>
      <c r="G30" s="33">
        <f t="shared" si="2"/>
        <v>2416</v>
      </c>
      <c r="H30" s="33">
        <f t="shared" si="14"/>
        <v>0</v>
      </c>
      <c r="I30" s="33">
        <f t="shared" si="14"/>
        <v>0</v>
      </c>
      <c r="J30" s="33">
        <f t="shared" si="14"/>
        <v>0</v>
      </c>
      <c r="K30" s="33">
        <f t="shared" si="14"/>
        <v>1675</v>
      </c>
      <c r="L30" s="33">
        <f t="shared" si="14"/>
        <v>741</v>
      </c>
      <c r="M30" s="33">
        <f t="shared" si="14"/>
        <v>2416</v>
      </c>
      <c r="N30" s="32" t="s">
        <v>3</v>
      </c>
      <c r="O30" s="74"/>
      <c r="P30" s="75"/>
    </row>
    <row r="31" spans="1:16" s="19" customFormat="1" ht="27.75" customHeight="1">
      <c r="A31" s="21"/>
      <c r="B31" s="64" t="s">
        <v>49</v>
      </c>
      <c r="C31" s="65"/>
      <c r="D31" s="27" t="s">
        <v>72</v>
      </c>
      <c r="E31" s="28">
        <v>2185</v>
      </c>
      <c r="F31" s="28">
        <v>324</v>
      </c>
      <c r="G31" s="28">
        <f t="shared" si="2"/>
        <v>2509</v>
      </c>
      <c r="H31" s="28">
        <v>0</v>
      </c>
      <c r="I31" s="28">
        <v>0</v>
      </c>
      <c r="J31" s="28">
        <f>SUM(H31:I31)</f>
        <v>0</v>
      </c>
      <c r="K31" s="28">
        <f aca="true" t="shared" si="15" ref="K31:M32">E31+H31</f>
        <v>2185</v>
      </c>
      <c r="L31" s="28">
        <f t="shared" si="15"/>
        <v>324</v>
      </c>
      <c r="M31" s="28">
        <f t="shared" si="15"/>
        <v>2509</v>
      </c>
      <c r="N31" s="27" t="s">
        <v>73</v>
      </c>
      <c r="O31" s="70" t="s">
        <v>48</v>
      </c>
      <c r="P31" s="71"/>
    </row>
    <row r="32" spans="1:16" s="19" customFormat="1" ht="27.75" customHeight="1">
      <c r="A32" s="21"/>
      <c r="B32" s="66"/>
      <c r="C32" s="67"/>
      <c r="D32" s="29" t="s">
        <v>74</v>
      </c>
      <c r="E32" s="30">
        <v>495</v>
      </c>
      <c r="F32" s="30">
        <v>162</v>
      </c>
      <c r="G32" s="30">
        <f t="shared" si="2"/>
        <v>657</v>
      </c>
      <c r="H32" s="30">
        <v>0</v>
      </c>
      <c r="I32" s="30">
        <v>0</v>
      </c>
      <c r="J32" s="30">
        <f>SUM(H32:I32)</f>
        <v>0</v>
      </c>
      <c r="K32" s="30">
        <f t="shared" si="15"/>
        <v>495</v>
      </c>
      <c r="L32" s="30">
        <f t="shared" si="15"/>
        <v>162</v>
      </c>
      <c r="M32" s="30">
        <f t="shared" si="15"/>
        <v>657</v>
      </c>
      <c r="N32" s="31" t="s">
        <v>75</v>
      </c>
      <c r="O32" s="72"/>
      <c r="P32" s="73"/>
    </row>
    <row r="33" spans="1:16" s="19" customFormat="1" ht="27.75" customHeight="1">
      <c r="A33" s="21"/>
      <c r="B33" s="68"/>
      <c r="C33" s="69"/>
      <c r="D33" s="32" t="s">
        <v>6</v>
      </c>
      <c r="E33" s="33">
        <f aca="true" t="shared" si="16" ref="E33:M33">SUM(E31:E32)</f>
        <v>2680</v>
      </c>
      <c r="F33" s="33">
        <f t="shared" si="16"/>
        <v>486</v>
      </c>
      <c r="G33" s="33">
        <f t="shared" si="2"/>
        <v>3166</v>
      </c>
      <c r="H33" s="33">
        <f t="shared" si="16"/>
        <v>0</v>
      </c>
      <c r="I33" s="33">
        <f t="shared" si="16"/>
        <v>0</v>
      </c>
      <c r="J33" s="33">
        <f t="shared" si="16"/>
        <v>0</v>
      </c>
      <c r="K33" s="33">
        <f t="shared" si="16"/>
        <v>2680</v>
      </c>
      <c r="L33" s="33">
        <f t="shared" si="16"/>
        <v>486</v>
      </c>
      <c r="M33" s="33">
        <f t="shared" si="16"/>
        <v>3166</v>
      </c>
      <c r="N33" s="32" t="s">
        <v>3</v>
      </c>
      <c r="O33" s="74"/>
      <c r="P33" s="75"/>
    </row>
    <row r="34" spans="1:16" s="19" customFormat="1" ht="27.75" customHeight="1">
      <c r="A34" s="21"/>
      <c r="B34" s="64" t="s">
        <v>47</v>
      </c>
      <c r="C34" s="65"/>
      <c r="D34" s="27" t="s">
        <v>72</v>
      </c>
      <c r="E34" s="28">
        <v>152</v>
      </c>
      <c r="F34" s="28">
        <v>65</v>
      </c>
      <c r="G34" s="28">
        <f t="shared" si="2"/>
        <v>217</v>
      </c>
      <c r="H34" s="28">
        <v>0</v>
      </c>
      <c r="I34" s="28">
        <v>0</v>
      </c>
      <c r="J34" s="28">
        <f>SUM(H34:I34)</f>
        <v>0</v>
      </c>
      <c r="K34" s="28">
        <f aca="true" t="shared" si="17" ref="K34:M35">E34+H34</f>
        <v>152</v>
      </c>
      <c r="L34" s="28">
        <f t="shared" si="17"/>
        <v>65</v>
      </c>
      <c r="M34" s="28">
        <f t="shared" si="17"/>
        <v>217</v>
      </c>
      <c r="N34" s="27" t="s">
        <v>73</v>
      </c>
      <c r="O34" s="70" t="s">
        <v>46</v>
      </c>
      <c r="P34" s="71"/>
    </row>
    <row r="35" spans="1:16" s="19" customFormat="1" ht="27.75" customHeight="1">
      <c r="A35" s="21"/>
      <c r="B35" s="66"/>
      <c r="C35" s="67"/>
      <c r="D35" s="29" t="s">
        <v>74</v>
      </c>
      <c r="E35" s="30">
        <v>122</v>
      </c>
      <c r="F35" s="30">
        <v>55</v>
      </c>
      <c r="G35" s="30">
        <f t="shared" si="2"/>
        <v>177</v>
      </c>
      <c r="H35" s="30">
        <v>0</v>
      </c>
      <c r="I35" s="30">
        <v>0</v>
      </c>
      <c r="J35" s="30">
        <f>SUM(H35:I35)</f>
        <v>0</v>
      </c>
      <c r="K35" s="30">
        <f t="shared" si="17"/>
        <v>122</v>
      </c>
      <c r="L35" s="30">
        <f t="shared" si="17"/>
        <v>55</v>
      </c>
      <c r="M35" s="30">
        <f t="shared" si="17"/>
        <v>177</v>
      </c>
      <c r="N35" s="31" t="s">
        <v>75</v>
      </c>
      <c r="O35" s="72"/>
      <c r="P35" s="73"/>
    </row>
    <row r="36" spans="1:16" s="19" customFormat="1" ht="27.75" customHeight="1">
      <c r="A36" s="21"/>
      <c r="B36" s="68"/>
      <c r="C36" s="69"/>
      <c r="D36" s="32" t="s">
        <v>6</v>
      </c>
      <c r="E36" s="33">
        <f aca="true" t="shared" si="18" ref="E36:M36">SUM(E34:E35)</f>
        <v>274</v>
      </c>
      <c r="F36" s="33">
        <f t="shared" si="18"/>
        <v>120</v>
      </c>
      <c r="G36" s="33">
        <f t="shared" si="2"/>
        <v>394</v>
      </c>
      <c r="H36" s="33">
        <f t="shared" si="18"/>
        <v>0</v>
      </c>
      <c r="I36" s="33">
        <f t="shared" si="18"/>
        <v>0</v>
      </c>
      <c r="J36" s="33">
        <f t="shared" si="18"/>
        <v>0</v>
      </c>
      <c r="K36" s="33">
        <f t="shared" si="18"/>
        <v>274</v>
      </c>
      <c r="L36" s="33">
        <f t="shared" si="18"/>
        <v>120</v>
      </c>
      <c r="M36" s="33">
        <f t="shared" si="18"/>
        <v>394</v>
      </c>
      <c r="N36" s="32" t="s">
        <v>3</v>
      </c>
      <c r="O36" s="74"/>
      <c r="P36" s="75"/>
    </row>
    <row r="37" spans="1:16" s="19" customFormat="1" ht="27.75" customHeight="1">
      <c r="A37" s="21"/>
      <c r="B37" s="64" t="s">
        <v>45</v>
      </c>
      <c r="C37" s="65"/>
      <c r="D37" s="27" t="s">
        <v>72</v>
      </c>
      <c r="E37" s="28">
        <v>230</v>
      </c>
      <c r="F37" s="28">
        <v>145</v>
      </c>
      <c r="G37" s="28">
        <f t="shared" si="2"/>
        <v>375</v>
      </c>
      <c r="H37" s="28">
        <v>0</v>
      </c>
      <c r="I37" s="28">
        <v>0</v>
      </c>
      <c r="J37" s="28">
        <f>SUM(H37:I37)</f>
        <v>0</v>
      </c>
      <c r="K37" s="28">
        <f aca="true" t="shared" si="19" ref="K37:M38">E37+H37</f>
        <v>230</v>
      </c>
      <c r="L37" s="28">
        <f t="shared" si="19"/>
        <v>145</v>
      </c>
      <c r="M37" s="28">
        <f t="shared" si="19"/>
        <v>375</v>
      </c>
      <c r="N37" s="27" t="s">
        <v>73</v>
      </c>
      <c r="O37" s="70" t="s">
        <v>46</v>
      </c>
      <c r="P37" s="71"/>
    </row>
    <row r="38" spans="1:16" s="19" customFormat="1" ht="27.75" customHeight="1">
      <c r="A38" s="21"/>
      <c r="B38" s="66"/>
      <c r="C38" s="67"/>
      <c r="D38" s="29" t="s">
        <v>74</v>
      </c>
      <c r="E38" s="30">
        <v>145</v>
      </c>
      <c r="F38" s="30">
        <v>79</v>
      </c>
      <c r="G38" s="30">
        <f t="shared" si="2"/>
        <v>224</v>
      </c>
      <c r="H38" s="30">
        <v>0</v>
      </c>
      <c r="I38" s="30">
        <v>0</v>
      </c>
      <c r="J38" s="30">
        <f>SUM(H38:I38)</f>
        <v>0</v>
      </c>
      <c r="K38" s="30">
        <f t="shared" si="19"/>
        <v>145</v>
      </c>
      <c r="L38" s="30">
        <f t="shared" si="19"/>
        <v>79</v>
      </c>
      <c r="M38" s="30">
        <f t="shared" si="19"/>
        <v>224</v>
      </c>
      <c r="N38" s="31" t="s">
        <v>75</v>
      </c>
      <c r="O38" s="72"/>
      <c r="P38" s="73"/>
    </row>
    <row r="39" spans="1:16" s="19" customFormat="1" ht="27.75" customHeight="1">
      <c r="A39" s="21"/>
      <c r="B39" s="68"/>
      <c r="C39" s="69"/>
      <c r="D39" s="32" t="s">
        <v>6</v>
      </c>
      <c r="E39" s="33">
        <f aca="true" t="shared" si="20" ref="E39:M39">SUM(E37:E38)</f>
        <v>375</v>
      </c>
      <c r="F39" s="33">
        <f t="shared" si="20"/>
        <v>224</v>
      </c>
      <c r="G39" s="33">
        <f t="shared" si="2"/>
        <v>599</v>
      </c>
      <c r="H39" s="33">
        <f t="shared" si="20"/>
        <v>0</v>
      </c>
      <c r="I39" s="33">
        <f t="shared" si="20"/>
        <v>0</v>
      </c>
      <c r="J39" s="33">
        <f t="shared" si="20"/>
        <v>0</v>
      </c>
      <c r="K39" s="33">
        <f t="shared" si="20"/>
        <v>375</v>
      </c>
      <c r="L39" s="33">
        <f t="shared" si="20"/>
        <v>224</v>
      </c>
      <c r="M39" s="33">
        <f t="shared" si="20"/>
        <v>599</v>
      </c>
      <c r="N39" s="32" t="s">
        <v>3</v>
      </c>
      <c r="O39" s="74"/>
      <c r="P39" s="75"/>
    </row>
    <row r="40" spans="1:16" s="19" customFormat="1" ht="27.75" customHeight="1">
      <c r="A40" s="21"/>
      <c r="B40" s="76" t="s">
        <v>6</v>
      </c>
      <c r="C40" s="77"/>
      <c r="D40" s="32" t="s">
        <v>72</v>
      </c>
      <c r="E40" s="33">
        <f>E10+E13+E16+E19+E22+E25+E28+E31+E34+E37</f>
        <v>8988</v>
      </c>
      <c r="F40" s="33">
        <f aca="true" t="shared" si="21" ref="F40:M40">F10+F13+F16+F19+F22+F25+F28+F31+F34+F37</f>
        <v>5960</v>
      </c>
      <c r="G40" s="33">
        <f t="shared" si="21"/>
        <v>14948</v>
      </c>
      <c r="H40" s="33">
        <f t="shared" si="21"/>
        <v>283</v>
      </c>
      <c r="I40" s="33">
        <f t="shared" si="21"/>
        <v>100</v>
      </c>
      <c r="J40" s="33">
        <f t="shared" si="21"/>
        <v>383</v>
      </c>
      <c r="K40" s="33">
        <f t="shared" si="21"/>
        <v>9271</v>
      </c>
      <c r="L40" s="33">
        <f t="shared" si="21"/>
        <v>6060</v>
      </c>
      <c r="M40" s="33">
        <f t="shared" si="21"/>
        <v>15331</v>
      </c>
      <c r="N40" s="32" t="s">
        <v>73</v>
      </c>
      <c r="O40" s="82" t="s">
        <v>3</v>
      </c>
      <c r="P40" s="83"/>
    </row>
    <row r="41" spans="1:16" s="19" customFormat="1" ht="27.75" customHeight="1">
      <c r="A41" s="21"/>
      <c r="B41" s="78"/>
      <c r="C41" s="79"/>
      <c r="D41" s="32" t="s">
        <v>74</v>
      </c>
      <c r="E41" s="33">
        <f aca="true" t="shared" si="22" ref="E41:M42">E11+E14+E17+E20+E23+E26+E29+E32+E35+E38</f>
        <v>6623</v>
      </c>
      <c r="F41" s="33">
        <f t="shared" si="22"/>
        <v>3643</v>
      </c>
      <c r="G41" s="33">
        <f t="shared" si="22"/>
        <v>10266</v>
      </c>
      <c r="H41" s="33">
        <f t="shared" si="22"/>
        <v>343</v>
      </c>
      <c r="I41" s="33">
        <f t="shared" si="22"/>
        <v>103</v>
      </c>
      <c r="J41" s="33">
        <f t="shared" si="22"/>
        <v>446</v>
      </c>
      <c r="K41" s="33">
        <f t="shared" si="22"/>
        <v>6966</v>
      </c>
      <c r="L41" s="33">
        <f t="shared" si="22"/>
        <v>3746</v>
      </c>
      <c r="M41" s="33">
        <f t="shared" si="22"/>
        <v>10712</v>
      </c>
      <c r="N41" s="32" t="s">
        <v>75</v>
      </c>
      <c r="O41" s="84"/>
      <c r="P41" s="85"/>
    </row>
    <row r="42" spans="1:16" s="19" customFormat="1" ht="27.75" customHeight="1">
      <c r="A42" s="21"/>
      <c r="B42" s="80"/>
      <c r="C42" s="81"/>
      <c r="D42" s="32" t="s">
        <v>6</v>
      </c>
      <c r="E42" s="33">
        <f t="shared" si="22"/>
        <v>15611</v>
      </c>
      <c r="F42" s="33">
        <f t="shared" si="22"/>
        <v>9603</v>
      </c>
      <c r="G42" s="33">
        <f t="shared" si="22"/>
        <v>25214</v>
      </c>
      <c r="H42" s="33">
        <f t="shared" si="22"/>
        <v>626</v>
      </c>
      <c r="I42" s="33">
        <f t="shared" si="22"/>
        <v>203</v>
      </c>
      <c r="J42" s="33">
        <f t="shared" si="22"/>
        <v>829</v>
      </c>
      <c r="K42" s="33">
        <f t="shared" si="22"/>
        <v>16237</v>
      </c>
      <c r="L42" s="33">
        <f t="shared" si="22"/>
        <v>9806</v>
      </c>
      <c r="M42" s="33">
        <f t="shared" si="22"/>
        <v>26043</v>
      </c>
      <c r="N42" s="32" t="s">
        <v>3</v>
      </c>
      <c r="O42" s="86"/>
      <c r="P42" s="87"/>
    </row>
    <row r="43" spans="1:16" s="35" customFormat="1" ht="30" customHeight="1">
      <c r="A43" s="34"/>
      <c r="B43" s="88" t="s">
        <v>82</v>
      </c>
      <c r="C43" s="88"/>
      <c r="D43" s="88"/>
      <c r="E43" s="88"/>
      <c r="F43" s="88"/>
      <c r="G43" s="88"/>
      <c r="H43" s="88"/>
      <c r="I43" s="89" t="s">
        <v>44</v>
      </c>
      <c r="J43" s="89"/>
      <c r="K43" s="89"/>
      <c r="L43" s="89"/>
      <c r="M43" s="89"/>
      <c r="N43" s="89"/>
      <c r="O43" s="89"/>
      <c r="P43" s="89"/>
    </row>
    <row r="44" spans="1:16" s="35" customFormat="1" ht="25.5" customHeight="1">
      <c r="A44" s="34"/>
      <c r="B44" s="62" t="s">
        <v>61</v>
      </c>
      <c r="C44" s="62"/>
      <c r="D44" s="62"/>
      <c r="E44" s="62"/>
      <c r="F44" s="62"/>
      <c r="G44" s="62"/>
      <c r="H44" s="62"/>
      <c r="I44" s="62"/>
      <c r="J44" s="63" t="s">
        <v>43</v>
      </c>
      <c r="K44" s="63"/>
      <c r="L44" s="63"/>
      <c r="M44" s="63"/>
      <c r="N44" s="63"/>
      <c r="O44" s="63"/>
      <c r="P44" s="63"/>
    </row>
    <row r="45" spans="1:16" s="35" customFormat="1" ht="14.25" customHeight="1">
      <c r="A45" s="34"/>
      <c r="B45" s="62" t="s">
        <v>83</v>
      </c>
      <c r="C45" s="62"/>
      <c r="D45" s="62"/>
      <c r="E45" s="62"/>
      <c r="F45" s="62"/>
      <c r="G45" s="62"/>
      <c r="H45" s="62"/>
      <c r="I45" s="36"/>
      <c r="J45" s="37"/>
      <c r="K45" s="37"/>
      <c r="L45" s="37"/>
      <c r="M45" s="63" t="s">
        <v>84</v>
      </c>
      <c r="N45" s="63"/>
      <c r="O45" s="63"/>
      <c r="P45" s="63"/>
    </row>
    <row r="46" spans="1:16" s="19" customFormat="1" ht="10.5" customHeight="1">
      <c r="A46" s="21"/>
      <c r="B46" s="38"/>
      <c r="C46" s="38"/>
      <c r="D46" s="38"/>
      <c r="E46" s="38"/>
      <c r="F46" s="38"/>
      <c r="G46" s="38"/>
      <c r="H46" s="38"/>
      <c r="I46" s="37"/>
      <c r="J46" s="37"/>
      <c r="K46" s="37"/>
      <c r="L46" s="37"/>
      <c r="M46" s="37"/>
      <c r="N46" s="37"/>
      <c r="O46" s="37"/>
      <c r="P46" s="37"/>
    </row>
    <row r="47" spans="1:16" s="19" customFormat="1" ht="28.5" customHeight="1">
      <c r="A47" s="21"/>
      <c r="B47" s="38"/>
      <c r="C47" s="38"/>
      <c r="D47" s="38"/>
      <c r="E47" s="38"/>
      <c r="F47" s="38"/>
      <c r="G47" s="38"/>
      <c r="H47" s="38"/>
      <c r="I47" s="37"/>
      <c r="J47" s="37"/>
      <c r="K47" s="37"/>
      <c r="L47" s="37"/>
      <c r="M47" s="37"/>
      <c r="N47" s="37"/>
      <c r="O47" s="37"/>
      <c r="P47" s="37"/>
    </row>
    <row r="48" spans="1:17" s="35" customFormat="1" ht="32.25" customHeight="1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="19" customFormat="1" ht="32.25" customHeight="1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21"/>
    </row>
    <row r="103" s="19" customFormat="1" ht="12.75">
      <c r="A103" s="21"/>
    </row>
    <row r="104" s="19" customFormat="1" ht="12.75">
      <c r="A104" s="21"/>
    </row>
    <row r="105" s="19" customFormat="1" ht="12.75">
      <c r="A105" s="21"/>
    </row>
    <row r="106" s="19" customFormat="1" ht="12.75">
      <c r="A106" s="21"/>
    </row>
    <row r="107" s="19" customFormat="1" ht="12.75">
      <c r="A107" s="21"/>
    </row>
    <row r="108" s="19" customFormat="1" ht="12.75">
      <c r="A108" s="21"/>
    </row>
    <row r="109" s="19" customFormat="1" ht="12.75">
      <c r="A109" s="21"/>
    </row>
    <row r="110" s="19" customFormat="1" ht="12.75">
      <c r="A110" s="21"/>
    </row>
    <row r="111" s="19" customFormat="1" ht="12.75">
      <c r="A111" s="21"/>
    </row>
    <row r="112" s="19" customFormat="1" ht="12.75">
      <c r="A112" s="21"/>
    </row>
    <row r="113" s="19" customFormat="1" ht="12.75">
      <c r="A113" s="21"/>
    </row>
    <row r="114" s="19" customFormat="1" ht="12.75">
      <c r="A114" s="21"/>
    </row>
    <row r="115" s="19" customFormat="1" ht="12.75">
      <c r="A115" s="21"/>
    </row>
    <row r="116" s="19" customFormat="1" ht="12.75">
      <c r="A116" s="21"/>
    </row>
    <row r="117" s="19" customFormat="1" ht="12.75">
      <c r="A117" s="21"/>
    </row>
    <row r="118" s="19" customFormat="1" ht="12.75">
      <c r="A118" s="21"/>
    </row>
    <row r="119" s="19" customFormat="1" ht="12.75">
      <c r="A119" s="21"/>
    </row>
    <row r="120" s="19" customFormat="1" ht="12.75">
      <c r="A120" s="21"/>
    </row>
    <row r="121" s="19" customFormat="1" ht="12.75">
      <c r="A121" s="21"/>
    </row>
    <row r="122" s="19" customFormat="1" ht="12.75">
      <c r="A122" s="21"/>
    </row>
    <row r="123" s="19" customFormat="1" ht="12.75">
      <c r="A123" s="21"/>
    </row>
    <row r="124" s="19" customFormat="1" ht="12.75">
      <c r="A124" s="21"/>
    </row>
    <row r="125" s="19" customFormat="1" ht="12.75">
      <c r="A125" s="21"/>
    </row>
    <row r="126" s="19" customFormat="1" ht="12.75">
      <c r="A126" s="21"/>
    </row>
    <row r="127" s="19" customFormat="1" ht="12.75">
      <c r="A127" s="21"/>
    </row>
    <row r="128" s="19" customFormat="1" ht="12.75">
      <c r="A128" s="21"/>
    </row>
    <row r="129" s="19" customFormat="1" ht="12.75">
      <c r="A129" s="21"/>
    </row>
    <row r="130" s="19" customFormat="1" ht="12.75">
      <c r="A130" s="21"/>
    </row>
    <row r="131" s="19" customFormat="1" ht="12.75">
      <c r="A131" s="21"/>
    </row>
    <row r="132" s="19" customFormat="1" ht="12.75">
      <c r="A132" s="21"/>
    </row>
    <row r="133" s="19" customFormat="1" ht="12.75">
      <c r="A133" s="21"/>
    </row>
    <row r="134" s="19" customFormat="1" ht="12.75">
      <c r="A134" s="21"/>
    </row>
    <row r="135" s="19" customFormat="1" ht="12.75">
      <c r="A135" s="21"/>
    </row>
    <row r="136" s="19" customFormat="1" ht="12.75">
      <c r="A136" s="21"/>
    </row>
    <row r="137" s="19" customFormat="1" ht="12.75">
      <c r="A137" s="21"/>
    </row>
    <row r="138" s="19" customFormat="1" ht="12.75">
      <c r="A138" s="21"/>
    </row>
    <row r="139" s="19" customFormat="1" ht="12.75">
      <c r="A139" s="21"/>
    </row>
    <row r="140" s="19" customFormat="1" ht="12.75">
      <c r="A140" s="21"/>
    </row>
    <row r="141" s="19" customFormat="1" ht="12.75">
      <c r="A141" s="21"/>
    </row>
    <row r="142" s="19" customFormat="1" ht="12.75">
      <c r="A142" s="21"/>
    </row>
    <row r="143" s="19" customFormat="1" ht="12.75">
      <c r="A143" s="21"/>
    </row>
    <row r="144" s="19" customFormat="1" ht="12.75">
      <c r="A144" s="21"/>
    </row>
    <row r="145" s="19" customFormat="1" ht="12.75">
      <c r="A145" s="21"/>
    </row>
    <row r="146" s="19" customFormat="1" ht="12.75">
      <c r="A146" s="21"/>
    </row>
    <row r="147" s="19" customFormat="1" ht="12.75">
      <c r="A147" s="21"/>
    </row>
    <row r="148" s="19" customFormat="1" ht="12.75">
      <c r="A148" s="21"/>
    </row>
    <row r="149" s="19" customFormat="1" ht="12.75">
      <c r="A149" s="21"/>
    </row>
    <row r="150" s="19" customFormat="1" ht="12.75">
      <c r="A150" s="21"/>
    </row>
    <row r="151" s="19" customFormat="1" ht="12.75">
      <c r="A151" s="21"/>
    </row>
    <row r="152" s="19" customFormat="1" ht="12.75">
      <c r="A152" s="21"/>
    </row>
    <row r="153" s="19" customFormat="1" ht="12.75">
      <c r="A153" s="21"/>
    </row>
    <row r="154" s="19" customFormat="1" ht="12.75">
      <c r="A154" s="21"/>
    </row>
    <row r="155" s="19" customFormat="1" ht="12.75">
      <c r="A155" s="21"/>
    </row>
    <row r="156" s="19" customFormat="1" ht="12.75">
      <c r="A156" s="21"/>
    </row>
    <row r="157" s="19" customFormat="1" ht="12.75">
      <c r="A157" s="21"/>
    </row>
    <row r="158" s="19" customFormat="1" ht="12.75">
      <c r="A158" s="21"/>
    </row>
    <row r="159" s="19" customFormat="1" ht="12.75">
      <c r="A159" s="21"/>
    </row>
    <row r="160" s="19" customFormat="1" ht="12.75">
      <c r="A160" s="21"/>
    </row>
    <row r="161" s="19" customFormat="1" ht="12.75">
      <c r="A161" s="21"/>
    </row>
    <row r="162" s="19" customFormat="1" ht="12.75">
      <c r="A162" s="21"/>
    </row>
    <row r="163" s="19" customFormat="1" ht="12.75">
      <c r="A163" s="21"/>
    </row>
    <row r="164" s="19" customFormat="1" ht="12.75">
      <c r="A164" s="21"/>
    </row>
    <row r="165" s="19" customFormat="1" ht="12.75">
      <c r="A165" s="21"/>
    </row>
    <row r="166" s="19" customFormat="1" ht="12.75">
      <c r="A166" s="21"/>
    </row>
    <row r="167" s="19" customFormat="1" ht="12.75">
      <c r="A167" s="21"/>
    </row>
    <row r="168" s="19" customFormat="1" ht="12.75">
      <c r="A168" s="21"/>
    </row>
    <row r="169" s="19" customFormat="1" ht="12.75">
      <c r="A169" s="21"/>
    </row>
    <row r="170" s="19" customFormat="1" ht="12.75">
      <c r="A170" s="21"/>
    </row>
    <row r="171" s="19" customFormat="1" ht="12.75">
      <c r="A171" s="21"/>
    </row>
    <row r="172" s="19" customFormat="1" ht="12.75">
      <c r="A172" s="21"/>
    </row>
    <row r="173" s="19" customFormat="1" ht="12.75">
      <c r="A173" s="21"/>
    </row>
    <row r="174" s="19" customFormat="1" ht="12.75">
      <c r="A174" s="21"/>
    </row>
    <row r="175" s="19" customFormat="1" ht="12.75">
      <c r="A175" s="21"/>
    </row>
    <row r="176" s="19" customFormat="1" ht="12.75">
      <c r="A176" s="21"/>
    </row>
    <row r="177" s="19" customFormat="1" ht="12.75">
      <c r="A177" s="21"/>
    </row>
    <row r="178" s="19" customFormat="1" ht="12.75">
      <c r="A178" s="21"/>
    </row>
    <row r="179" s="19" customFormat="1" ht="12.75">
      <c r="A179" s="21"/>
    </row>
    <row r="180" s="19" customFormat="1" ht="12.75">
      <c r="A180" s="21"/>
    </row>
    <row r="181" s="19" customFormat="1" ht="12.75">
      <c r="A181" s="21"/>
    </row>
    <row r="182" s="19" customFormat="1" ht="12.75">
      <c r="A182" s="21"/>
    </row>
    <row r="183" s="19" customFormat="1" ht="12.75">
      <c r="A183" s="21"/>
    </row>
    <row r="184" s="19" customFormat="1" ht="12.75">
      <c r="A184" s="21"/>
    </row>
    <row r="185" s="19" customFormat="1" ht="12.75">
      <c r="A185" s="21"/>
    </row>
    <row r="186" s="19" customFormat="1" ht="12.75">
      <c r="A186" s="21"/>
    </row>
    <row r="187" s="19" customFormat="1" ht="12.75">
      <c r="A187" s="21"/>
    </row>
    <row r="188" s="19" customFormat="1" ht="12.75">
      <c r="A188" s="21"/>
    </row>
    <row r="189" s="19" customFormat="1" ht="12.75">
      <c r="A189" s="21"/>
    </row>
    <row r="190" s="19" customFormat="1" ht="12.75">
      <c r="A190" s="21"/>
    </row>
    <row r="191" s="19" customFormat="1" ht="12.75">
      <c r="A191" s="21"/>
    </row>
    <row r="192" s="19" customFormat="1" ht="12.75">
      <c r="A192" s="21"/>
    </row>
    <row r="193" s="19" customFormat="1" ht="12.75">
      <c r="A193" s="21"/>
    </row>
    <row r="194" s="19" customFormat="1" ht="12.75">
      <c r="A194" s="21"/>
    </row>
    <row r="195" s="19" customFormat="1" ht="12.75">
      <c r="A195" s="21"/>
    </row>
    <row r="196" s="19" customFormat="1" ht="12.75">
      <c r="A196" s="21"/>
    </row>
    <row r="197" s="19" customFormat="1" ht="12.75">
      <c r="A197" s="21"/>
    </row>
    <row r="198" s="19" customFormat="1" ht="12.75">
      <c r="A198" s="21"/>
    </row>
    <row r="199" s="19" customFormat="1" ht="12.75">
      <c r="A199" s="21"/>
    </row>
    <row r="200" s="19" customFormat="1" ht="12.75">
      <c r="A200" s="21"/>
    </row>
    <row r="201" s="19" customFormat="1" ht="12.75">
      <c r="A201" s="21"/>
    </row>
    <row r="202" s="19" customFormat="1" ht="12.75">
      <c r="A202" s="21"/>
    </row>
    <row r="203" s="19" customFormat="1" ht="12.75">
      <c r="A203" s="21"/>
    </row>
    <row r="204" s="19" customFormat="1" ht="12.75">
      <c r="A204" s="21"/>
    </row>
    <row r="205" s="19" customFormat="1" ht="12.75">
      <c r="A205" s="21"/>
    </row>
    <row r="206" s="19" customFormat="1" ht="12.75">
      <c r="A206" s="21"/>
    </row>
    <row r="207" s="19" customFormat="1" ht="12.75">
      <c r="A207" s="21"/>
    </row>
    <row r="208" s="19" customFormat="1" ht="12.75">
      <c r="A208" s="21"/>
    </row>
    <row r="209" s="19" customFormat="1" ht="12.75">
      <c r="A209" s="21"/>
    </row>
    <row r="210" s="19" customFormat="1" ht="12.75">
      <c r="A210" s="21"/>
    </row>
    <row r="211" s="19" customFormat="1" ht="12.75">
      <c r="A211" s="21"/>
    </row>
    <row r="212" s="19" customFormat="1" ht="12.75">
      <c r="A212" s="21"/>
    </row>
    <row r="213" s="19" customFormat="1" ht="12.75">
      <c r="A213" s="21"/>
    </row>
    <row r="214" s="19" customFormat="1" ht="12.75">
      <c r="A214" s="21"/>
    </row>
    <row r="215" s="19" customFormat="1" ht="12.75">
      <c r="A215" s="21"/>
    </row>
    <row r="216" s="19" customFormat="1" ht="12.75">
      <c r="A216" s="21"/>
    </row>
    <row r="217" s="19" customFormat="1" ht="12.75">
      <c r="A217" s="21"/>
    </row>
    <row r="218" s="19" customFormat="1" ht="12.75">
      <c r="A218" s="21"/>
    </row>
    <row r="219" s="19" customFormat="1" ht="12.75">
      <c r="A219" s="21"/>
    </row>
    <row r="220" s="19" customFormat="1" ht="12.75">
      <c r="A220" s="21"/>
    </row>
    <row r="221" s="19" customFormat="1" ht="12.75">
      <c r="A221" s="21"/>
    </row>
    <row r="222" s="19" customFormat="1" ht="12.75">
      <c r="A222" s="21"/>
    </row>
    <row r="223" s="19" customFormat="1" ht="12.75">
      <c r="A223" s="21"/>
    </row>
    <row r="224" s="19" customFormat="1" ht="12.75">
      <c r="A224" s="21"/>
    </row>
    <row r="225" s="19" customFormat="1" ht="12.75">
      <c r="A225" s="21"/>
    </row>
    <row r="226" s="19" customFormat="1" ht="12.75">
      <c r="A226" s="21"/>
    </row>
    <row r="227" s="19" customFormat="1" ht="12.75">
      <c r="A227" s="21"/>
    </row>
    <row r="228" s="19" customFormat="1" ht="12.75">
      <c r="A228" s="21"/>
    </row>
    <row r="229" s="19" customFormat="1" ht="12.75">
      <c r="A229" s="21"/>
    </row>
    <row r="230" s="19" customFormat="1" ht="12.75">
      <c r="A230" s="21"/>
    </row>
    <row r="231" s="19" customFormat="1" ht="12.75">
      <c r="A231" s="21"/>
    </row>
    <row r="232" s="19" customFormat="1" ht="12.75">
      <c r="A232" s="21"/>
    </row>
    <row r="233" s="19" customFormat="1" ht="12.75">
      <c r="A233" s="21"/>
    </row>
    <row r="234" s="19" customFormat="1" ht="12.75">
      <c r="A234" s="21"/>
    </row>
    <row r="235" s="19" customFormat="1" ht="12.75">
      <c r="A235" s="21"/>
    </row>
    <row r="236" s="19" customFormat="1" ht="12.75">
      <c r="A236" s="21"/>
    </row>
  </sheetData>
  <sheetProtection/>
  <mergeCells count="44">
    <mergeCell ref="B19:C21"/>
    <mergeCell ref="O19:P21"/>
    <mergeCell ref="B2:P2"/>
    <mergeCell ref="B3:P3"/>
    <mergeCell ref="B4:D4"/>
    <mergeCell ref="M4:P4"/>
    <mergeCell ref="B5:D6"/>
    <mergeCell ref="E5:M5"/>
    <mergeCell ref="N5:P6"/>
    <mergeCell ref="E6:M6"/>
    <mergeCell ref="B16:C18"/>
    <mergeCell ref="O16:P18"/>
    <mergeCell ref="B7:C9"/>
    <mergeCell ref="D7:D9"/>
    <mergeCell ref="E7:G7"/>
    <mergeCell ref="H7:J7"/>
    <mergeCell ref="K7:M7"/>
    <mergeCell ref="N7:N9"/>
    <mergeCell ref="O7:P9"/>
    <mergeCell ref="B10:C12"/>
    <mergeCell ref="O10:P12"/>
    <mergeCell ref="B13:C15"/>
    <mergeCell ref="O13:P15"/>
    <mergeCell ref="B22:C24"/>
    <mergeCell ref="O22:P24"/>
    <mergeCell ref="Q22:Q24"/>
    <mergeCell ref="B25:C27"/>
    <mergeCell ref="O25:P27"/>
    <mergeCell ref="B28:C30"/>
    <mergeCell ref="O28:P30"/>
    <mergeCell ref="B31:C33"/>
    <mergeCell ref="O31:P33"/>
    <mergeCell ref="B34:C36"/>
    <mergeCell ref="O34:P36"/>
    <mergeCell ref="B44:I44"/>
    <mergeCell ref="J44:P44"/>
    <mergeCell ref="B45:H45"/>
    <mergeCell ref="M45:P45"/>
    <mergeCell ref="B37:C39"/>
    <mergeCell ref="O37:P39"/>
    <mergeCell ref="B40:C42"/>
    <mergeCell ref="O40:P42"/>
    <mergeCell ref="B43:H43"/>
    <mergeCell ref="I43:P43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59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2022-09-28T07:58:56Z</dcterms:modified>
  <cp:category/>
  <cp:version/>
  <cp:contentType/>
  <cp:contentStatus/>
</cp:coreProperties>
</file>