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10" windowHeight="7815" tabRatio="830" firstSheet="1" activeTab="1"/>
  </bookViews>
  <sheets>
    <sheet name="الفهرس" sheetId="1" r:id="rId1"/>
    <sheet name="9" sheetId="2" r:id="rId2"/>
  </sheets>
  <definedNames>
    <definedName name="_xlnm.Print_Area" localSheetId="1">'9'!$A$1:$AH$97</definedName>
    <definedName name="_xlnm.Print_Area" localSheetId="0">'الفهرس'!$A$1:$F$36</definedName>
    <definedName name="Print_Area_MI" localSheetId="0">#REF!</definedName>
    <definedName name="Print_Area_MI">#REF!</definedName>
    <definedName name="المؤشرات" localSheetId="1">#REF!</definedName>
    <definedName name="المؤشرات" localSheetId="0">#REF!</definedName>
    <definedName name="المؤشرات">#REF!</definedName>
  </definedNames>
  <calcPr fullCalcOnLoad="1"/>
</workbook>
</file>

<file path=xl/sharedStrings.xml><?xml version="1.0" encoding="utf-8"?>
<sst xmlns="http://schemas.openxmlformats.org/spreadsheetml/2006/main" count="347" uniqueCount="147">
  <si>
    <t>Males</t>
  </si>
  <si>
    <t>Females</t>
  </si>
  <si>
    <t>Total</t>
  </si>
  <si>
    <t>الإجمالي العام</t>
  </si>
  <si>
    <t>عنوان الجدول</t>
  </si>
  <si>
    <t>رقم الجدول</t>
  </si>
  <si>
    <t>Table</t>
  </si>
  <si>
    <t>No. of Table</t>
  </si>
  <si>
    <t xml:space="preserve"> مؤشرات التعليم </t>
  </si>
  <si>
    <t xml:space="preserve"> Education Indicators </t>
  </si>
  <si>
    <t xml:space="preserve"> عدد رياض الأطفال ( الحكومية + الخاصة ) وعدد الأطفال الملتحقين والمربين حسب النوع و توزيعاتهم حسب المحافظات للسنة الدراسية 2017/2016م</t>
  </si>
  <si>
    <t>Number of (Public + Private) Kindergartens, Enrolled Children and Teachers by Sex, and Their Distributions by Governorate for the Schooling Year:  2016-2017</t>
  </si>
  <si>
    <t>عدد المدارس والشعب والغرف الدراسية  في التعليم العام أساسي  و ثانوي ( حكومي - خاص )  حسب النوع والمحافظة للعام الدراسي 2016/2015م</t>
  </si>
  <si>
    <t>Number of Schools Classes and Classrooms in General Basic and Secondary Schooling 
(Public and Private) ) by Sex and Governorate for Schooling Year 2015-2016</t>
  </si>
  <si>
    <t>عدد المدارس والشعب والغرف الدراسية  في التعليم العام أساسي  و ثانوي ( حكومي - خاص )  حسب النوع والمحافظة للعام الدراسي 2018/2017م</t>
  </si>
  <si>
    <t>Number of Schools Classes and Classrooms in General Basic and Secondary Schooling 
(Public and Private) ) by Sex and Governorate for Schooling Year 2017-2018</t>
  </si>
  <si>
    <t>عدد الطلاب و المدرسين في التعليم العام أساسي و ثانوي (حكومي - خاص )  حسب النوع والمحافظة للعام الدراسي 2016/2015م</t>
  </si>
  <si>
    <t>Number of Students,and Teachers in General Basic and Secondary Schooling (Public and Private) by Sex and Governorate for Schooling Year 2015-2016</t>
  </si>
  <si>
    <t>عدد الطلاب و المدرسين في التعليم العام أساسي و ثانوي (حكومي - خاص )  حسب النوع والمحافظة للعام الدراسي 2018/2017م</t>
  </si>
  <si>
    <t>Number of Students,and Teachers in General Basic and Secondary Schooling (Public and Private) by Sex and Governorate for Schooling Year 2017-2018</t>
  </si>
  <si>
    <t xml:space="preserve">  Table No.</t>
  </si>
  <si>
    <t>مؤشرات التعليم العالي ومافي مستواها للعام الجامعي 2014/2013م</t>
  </si>
  <si>
    <t>High education Indicators and equivalent for academic year 2013-2014</t>
  </si>
  <si>
    <t xml:space="preserve"> عدد الطلاب المقيدين  في الجامعات الحكومية حسب النوع  والكلية في محافظات الجمهورية للعام الجامعي 2013 / 2014م</t>
  </si>
  <si>
    <t>Number of Students registered in Public Universities by Sex and Faculty in Republic Governorates for Academic Year 2013-2014</t>
  </si>
  <si>
    <t>عدد الطلاب المقيدين  في الجامعات الخاصة حسب النوع  والكلية  للعام الجامعي 2013 / 2014 م</t>
  </si>
  <si>
    <t>Number of Students registered in Private Universities by Sex and Faculty for Academic Year 2013-2014</t>
  </si>
  <si>
    <t>أعضاء هيئة التدريس في الجامعات الحكومية  حسب النوع (يمنيين وغير يمنيين ) واللقب العلمي للعام الجامعي 2013 / 2014 م</t>
  </si>
  <si>
    <t>Members of Teaching Staff in Public Universities by Sex, Yemeni and Non-Yemeni,  and Scientific Title for Academic Year 2013-2014</t>
  </si>
  <si>
    <t>عددالطلاب المتخرجين من الجامعات الحكومية بحسب الأقسام والنوع للعام الجامعي 2014/2013م</t>
  </si>
  <si>
    <t xml:space="preserve"> Number of Students Graduated from Public Universities by Department of Major and Sex for Academic Year 2013-2014</t>
  </si>
  <si>
    <t xml:space="preserve">عددالطلاب المتخرجين من الجامعات االخاصة بحسب الأقسام والنوع للعام الجامعي 2014/2013م </t>
  </si>
  <si>
    <t>No. of Students Graduated from Private Universities by Department of Major and Sex for Academic Year 2013/2014</t>
  </si>
  <si>
    <t xml:space="preserve">عدد الطلاب  الملتحقين بالدراسات العليا في الجامعات الحكومية حسب الكلية والدرجة العلمية والنوع للعام الجامعي 2014/2013م </t>
  </si>
  <si>
    <t xml:space="preserve"> Number of Students Enrolled in Postgraduates of Public Universities by Faculty, Scientific Degree and Sex for Academic Year 2013-2014</t>
  </si>
  <si>
    <t>الطلاب الملتحقين في المعاهد التدريبية والمعاهد التقنية بحسب النوع والمحافظة للسنة الدراسية 2017/2016</t>
  </si>
  <si>
    <t>Number of enrolled Students to Training and Technical Institutes by Sex and Governorate 2016-2017</t>
  </si>
  <si>
    <t>عدد مراكز و فصول محو الأمية للذكور والإناث وعدد المدرسين والدارسين في مرحلة الأساس والمتابعة حسب النوع في المحافظات للسنة الدراسية 2017 / 2018 م</t>
  </si>
  <si>
    <t>Number of Illiteracy Obliteration Classrooms for Males and Females, Number of Teachers and Students in the Base and Follow-up Stage by Sex in the Governorate for the Year: 2017-2018</t>
  </si>
  <si>
    <t>2014/2013</t>
  </si>
  <si>
    <t xml:space="preserve">إجمالي </t>
  </si>
  <si>
    <t xml:space="preserve">إناث </t>
  </si>
  <si>
    <t xml:space="preserve">ذكور </t>
  </si>
  <si>
    <t>Source:  Supreme council for education planning (Indicators of education in Republic of Yemen - different stages and kinds</t>
  </si>
  <si>
    <t>المصدر : المجلس الأعلى لتخطيط التعليم ( مؤشرات التعليم في الجمهورية اليمنية مراحله - وأنواعه المختلفة</t>
  </si>
  <si>
    <t xml:space="preserve"> Total</t>
  </si>
  <si>
    <t>...</t>
  </si>
  <si>
    <t>الرازي</t>
  </si>
  <si>
    <t>Rayan</t>
  </si>
  <si>
    <t>الريان</t>
  </si>
  <si>
    <t>Al-Briton</t>
  </si>
  <si>
    <t>البريطانية</t>
  </si>
  <si>
    <t>Azal for human Developmant</t>
  </si>
  <si>
    <t>AL-saeed University</t>
  </si>
  <si>
    <t>جامعة الحكمة</t>
  </si>
  <si>
    <t>Yemen University</t>
  </si>
  <si>
    <t xml:space="preserve">جامعة  الناصر للعلوم الطبية </t>
  </si>
  <si>
    <t>تونتك الماليزية</t>
  </si>
  <si>
    <t>International Lebanese</t>
  </si>
  <si>
    <t>جامعة المستقبل</t>
  </si>
  <si>
    <t>2013/2012</t>
  </si>
  <si>
    <t>جدول رقم (9) عدد الطلاب المقيدين  في الجامعات الخاصة حسب النوع  والكلية  للعام الجامعي 2013 / 2014 م *</t>
  </si>
  <si>
    <t xml:space="preserve"> Table No. (9) Number of Students registered in Private Universities by Sex and Faculty for Academic Year 2013-2014*</t>
  </si>
  <si>
    <t>الجامعة</t>
  </si>
  <si>
    <t xml:space="preserve">النوع 
</t>
  </si>
  <si>
    <r>
      <t xml:space="preserve">      </t>
    </r>
    <r>
      <rPr>
        <b/>
        <sz val="18"/>
        <rFont val="Arial"/>
        <family val="2"/>
      </rPr>
      <t>التربية</t>
    </r>
    <r>
      <rPr>
        <b/>
        <sz val="16"/>
        <rFont val="Arial"/>
        <family val="2"/>
      </rPr>
      <t xml:space="preserve">  
Education</t>
    </r>
  </si>
  <si>
    <r>
      <t xml:space="preserve">التربية الخاصة </t>
    </r>
    <r>
      <rPr>
        <b/>
        <sz val="16"/>
        <rFont val="Arial"/>
        <family val="2"/>
      </rPr>
      <t xml:space="preserve">
Private Education</t>
    </r>
  </si>
  <si>
    <r>
      <t xml:space="preserve">الآداب </t>
    </r>
    <r>
      <rPr>
        <b/>
        <sz val="16"/>
        <rFont val="Arial"/>
        <family val="2"/>
      </rPr>
      <t xml:space="preserve">
Arts</t>
    </r>
  </si>
  <si>
    <r>
      <t>اللغات والأداب والتربية والعلوم الانسانية</t>
    </r>
    <r>
      <rPr>
        <b/>
        <sz val="16"/>
        <rFont val="Arial"/>
        <family val="2"/>
      </rPr>
      <t xml:space="preserve">
Languages, Arts&amp;Education, and Humanity sciences.</t>
    </r>
  </si>
  <si>
    <r>
      <t xml:space="preserve">التجارة والعلوم الأدارية والاقتصادية </t>
    </r>
    <r>
      <rPr>
        <b/>
        <sz val="16"/>
        <rFont val="Arial"/>
        <family val="2"/>
      </rPr>
      <t xml:space="preserve">
 Commerce &amp; Adm.Sci </t>
    </r>
  </si>
  <si>
    <r>
      <t>العلوم الشرعية والقانونية/ الحقوق</t>
    </r>
    <r>
      <rPr>
        <b/>
        <sz val="16"/>
        <rFont val="Arial"/>
        <family val="2"/>
      </rPr>
      <t xml:space="preserve">
 Shariea 'a &amp; Law Sciences Rights /</t>
    </r>
  </si>
  <si>
    <r>
      <t xml:space="preserve">الادب والعلوم الإنسانية </t>
    </r>
    <r>
      <rPr>
        <b/>
        <sz val="16"/>
        <rFont val="Arial"/>
        <family val="2"/>
      </rPr>
      <t xml:space="preserve">
Arts and Humanity Sciences</t>
    </r>
  </si>
  <si>
    <r>
      <t>العلوم الإنسانية</t>
    </r>
    <r>
      <rPr>
        <b/>
        <sz val="16"/>
        <rFont val="Arial"/>
        <family val="2"/>
      </rPr>
      <t xml:space="preserve">
Humanity Sciences</t>
    </r>
  </si>
  <si>
    <r>
      <t>العلوم الإدارية والإنسانية</t>
    </r>
    <r>
      <rPr>
        <b/>
        <sz val="16"/>
        <rFont val="Arial"/>
        <family val="2"/>
      </rPr>
      <t xml:space="preserve">
Human and Administtrative Sciences</t>
    </r>
  </si>
  <si>
    <r>
      <t xml:space="preserve">اللغة العربية </t>
    </r>
    <r>
      <rPr>
        <b/>
        <sz val="16"/>
        <rFont val="Arial"/>
        <family val="2"/>
      </rPr>
      <t xml:space="preserve">
Arabic Language</t>
    </r>
  </si>
  <si>
    <r>
      <t xml:space="preserve">الدراسات الإسلامية </t>
    </r>
    <r>
      <rPr>
        <b/>
        <sz val="16"/>
        <rFont val="Arial"/>
        <family val="2"/>
      </rPr>
      <t xml:space="preserve">
Islamic Studies</t>
    </r>
  </si>
  <si>
    <r>
      <t xml:space="preserve">القرآن وعلومة </t>
    </r>
    <r>
      <rPr>
        <b/>
        <sz val="16"/>
        <rFont val="Arial"/>
        <family val="2"/>
      </rPr>
      <t xml:space="preserve">
Holy Quran sci.</t>
    </r>
  </si>
  <si>
    <r>
      <t>الدعوة  والإعلام</t>
    </r>
    <r>
      <rPr>
        <b/>
        <sz val="16"/>
        <rFont val="Arial"/>
        <family val="2"/>
      </rPr>
      <t xml:space="preserve">
Media</t>
    </r>
  </si>
  <si>
    <r>
      <t>التربية -الإيمان</t>
    </r>
    <r>
      <rPr>
        <b/>
        <sz val="16"/>
        <rFont val="Arial"/>
        <family val="2"/>
      </rPr>
      <t xml:space="preserve">
Education   AL-Ayman  </t>
    </r>
  </si>
  <si>
    <r>
      <t>العلوم والفنون الجميلة</t>
    </r>
    <r>
      <rPr>
        <b/>
        <sz val="16"/>
        <rFont val="Arial"/>
        <family val="2"/>
      </rPr>
      <t xml:space="preserve">
Sciences and Arts</t>
    </r>
  </si>
  <si>
    <r>
      <t xml:space="preserve">الطب والعلوم الصحية </t>
    </r>
    <r>
      <rPr>
        <b/>
        <sz val="16"/>
        <rFont val="Arial"/>
        <family val="2"/>
      </rPr>
      <t xml:space="preserve">
Medicine &amp;Healthy Sciences</t>
    </r>
  </si>
  <si>
    <r>
      <t>الهندسة و علوم الحاسوب</t>
    </r>
    <r>
      <rPr>
        <b/>
        <sz val="16"/>
        <rFont val="Arial"/>
        <family val="2"/>
      </rPr>
      <t xml:space="preserve">
Computer Sciences &amp; Engineering</t>
    </r>
  </si>
  <si>
    <r>
      <t>علوم الحاسوب/ تقنية المعلومات</t>
    </r>
    <r>
      <rPr>
        <b/>
        <sz val="16"/>
        <rFont val="Arial"/>
        <family val="2"/>
      </rPr>
      <t xml:space="preserve">
Computer Sciences</t>
    </r>
  </si>
  <si>
    <r>
      <t>العالمية (IC) حاسوب</t>
    </r>
    <r>
      <rPr>
        <b/>
        <sz val="16"/>
        <rFont val="Arial"/>
        <family val="2"/>
      </rPr>
      <t xml:space="preserve">
Al-Alamia Universal</t>
    </r>
  </si>
  <si>
    <r>
      <t>العلوم الإسلامية والتطبيقية (التربية)</t>
    </r>
    <r>
      <rPr>
        <b/>
        <sz val="16"/>
        <rFont val="Arial"/>
        <family val="2"/>
      </rPr>
      <t xml:space="preserve">
 Applied and Islamic Sciences</t>
    </r>
  </si>
  <si>
    <r>
      <t>إدرة الأعمال و تكنلولوجيا المعلومات</t>
    </r>
    <r>
      <rPr>
        <b/>
        <sz val="16"/>
        <rFont val="Arial"/>
        <family val="2"/>
      </rPr>
      <t xml:space="preserve">
 IT and Business Management </t>
    </r>
  </si>
  <si>
    <r>
      <t>العلاج الطبيعي</t>
    </r>
    <r>
      <rPr>
        <b/>
        <sz val="16"/>
        <rFont val="Arial"/>
        <family val="2"/>
      </rPr>
      <t xml:space="preserve">
 PhysicalTheraby</t>
    </r>
  </si>
  <si>
    <t>العلوم والهندسة
Sciences&amp;Engineering</t>
  </si>
  <si>
    <t>اللغات
Languages</t>
  </si>
  <si>
    <t>الملتميديا و الإبداع
 multimedia and creativity</t>
  </si>
  <si>
    <t>التعليم المفتوح
Open Education</t>
  </si>
  <si>
    <r>
      <t>الإجمالي</t>
    </r>
    <r>
      <rPr>
        <b/>
        <sz val="16"/>
        <rFont val="Arial"/>
        <family val="2"/>
      </rPr>
      <t xml:space="preserve">
Total</t>
    </r>
  </si>
  <si>
    <t>Sex</t>
  </si>
  <si>
    <t>University</t>
  </si>
  <si>
    <t xml:space="preserve">العلوم والتكنلوجيا </t>
  </si>
  <si>
    <t xml:space="preserve">Science and Technology </t>
  </si>
  <si>
    <t xml:space="preserve">اليمنية </t>
  </si>
  <si>
    <t>Al-Yemenia</t>
  </si>
  <si>
    <t xml:space="preserve">الوطنية </t>
  </si>
  <si>
    <t>Al-Watanyah</t>
  </si>
  <si>
    <t>الملكة أروى</t>
  </si>
  <si>
    <t>Queen Arwa</t>
  </si>
  <si>
    <t>ســبا</t>
  </si>
  <si>
    <t>Shiba</t>
  </si>
  <si>
    <t>الأحقاف</t>
  </si>
  <si>
    <t>Al-Ahqaf</t>
  </si>
  <si>
    <t>الإيمان</t>
  </si>
  <si>
    <t>Al-Iman</t>
  </si>
  <si>
    <t>دارالعلوم الشرعية</t>
  </si>
  <si>
    <t>Shar'eia Sciences</t>
  </si>
  <si>
    <t>جامعة الاندلس للعلوم والتقنية</t>
  </si>
  <si>
    <t>Al-Andalus University for Technic and Sciences</t>
  </si>
  <si>
    <t>Al-Mostakbal University</t>
  </si>
  <si>
    <t>العلوم الحديثة</t>
  </si>
  <si>
    <t>Modern Sciences</t>
  </si>
  <si>
    <t>اللبنانية الدولية</t>
  </si>
  <si>
    <t>آزال للعلوم والتكنلوجيا</t>
  </si>
  <si>
    <t>Azal for Sciences and Technology*</t>
  </si>
  <si>
    <t xml:space="preserve"> تابع جدول رقم (9) عدد الطلاب المقيدين  في الجامعات الخاصة حسب النوع  والكلية  للعام الجامعي 2013 / 2014 م*</t>
  </si>
  <si>
    <t>العربية للعلوم  والتقنية</t>
  </si>
  <si>
    <t xml:space="preserve">Arabia for  Technical Sciences </t>
  </si>
  <si>
    <t>اليمنية الإردنية</t>
  </si>
  <si>
    <t>Jordanian Yemenia</t>
  </si>
  <si>
    <t xml:space="preserve">  Twintech</t>
  </si>
  <si>
    <t>Al-Naser University for  Medical Sciences</t>
  </si>
  <si>
    <t xml:space="preserve">جامعة  دار السلام </t>
  </si>
  <si>
    <t>Dar Al-Salam Univer</t>
  </si>
  <si>
    <t xml:space="preserve">جامعة اليمن </t>
  </si>
  <si>
    <t>AL-Hekmah University</t>
  </si>
  <si>
    <t>الكلية العليا للقرآن الكريم</t>
  </si>
  <si>
    <t>High Faculty for Holy Quran</t>
  </si>
  <si>
    <t>السعيد</t>
  </si>
  <si>
    <t>ازال للتنمية البشرية</t>
  </si>
  <si>
    <t>عدد الطلاب الملتحقين بالمعاهد الصحية والمدرسين حسب النوع في المحافظات للسنوات الدراسية 2016 / 2017 - 2017 / 2018م*</t>
  </si>
  <si>
    <t>Number of Students Enrolled in Health Institutes and Teachers by Sex in the Governorates for the Academic Years: 2016- 2017 , 2017- 2018</t>
  </si>
  <si>
    <t>الطلاب الملتحقين في المعاهد التدريبية والمعاهد التقنية بحسب النوع والمحافظة للسنة الدراسية 2018/2017</t>
  </si>
  <si>
    <t>Number of enrolled Students to Training and Technical Institutes by Sex and Governorate 2017-2018</t>
  </si>
  <si>
    <t xml:space="preserve">عدد الطلاب الملتحقين بكليات المجتمع والمدرسين ( يمني / غير يمني ) حسب النوع والمحافظة للسنوات الدراسية 2017/2016 و 2018/2017م </t>
  </si>
  <si>
    <t>Number of  Enrolled Students in Community Colleges and Teachers (Yemeni / Non-Yemeni) by Sex and Governorate for the Academic Years: 2016-2017 and 2017-2018</t>
  </si>
  <si>
    <t>عدد الطلاب الملتحقين بكليات المجتمع الحكومية حسب التخصص والنوع للسنوات الدراسية 2016 / 2017  - 2017 / 2018 م</t>
  </si>
  <si>
    <t>Number of  Enrolled Students in Government Community Colleges by Specialization and Sex for the Academic Years:  2016-2017 , 2017-2018</t>
  </si>
  <si>
    <t>التوزيع العددي والنسبي للسكان المقيمين (10 سنوات فأكثر) حسب المستوى التعليمي والنوع في الجمهورية  تعداد 1994م و تعداد 2004م و مسح ميزانية الأسرة متعدد الأغراض 2006/2005م</t>
  </si>
  <si>
    <t>Number and Percent Distribution of Resident Population (10 years and over) by Educationl Level and Sex in the Republic - 1994 and 2004 Censuses, and HBS 2005/2006</t>
  </si>
  <si>
    <t xml:space="preserve"> عدد رياض الأطفال ( الحكومية + الخاصة ) وعدد الأطفال الملتحقين والمربين حسب النوع و توزيعاتهم حسب المحافظات للسنة الدراسية 2018/2017م</t>
  </si>
  <si>
    <t>Number of (Public + Private) Kindergartens, Enrolled Children and Teachers by Sex, and Their Distributions by Governorate for the Schooling Year:  2017-2018</t>
  </si>
  <si>
    <t>Data 2013/2014 because data  2017/2018 has not been provided from the source</t>
  </si>
  <si>
    <t>* بيانات العام 2014/2013م لعدم  توفر بياناتو 2018/2017م من المصدر.</t>
  </si>
</sst>
</file>

<file path=xl/styles.xml><?xml version="1.0" encoding="utf-8"?>
<styleSheet xmlns="http://schemas.openxmlformats.org/spreadsheetml/2006/main">
  <numFmts count="17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&quot;$&quot;#,##0;\-&quot;$&quot;#,##0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_-* #,##0\ _F_-;\-* #,##0\ _F_-;_-* &quot;-&quot;\ _F_-;_-@_-"/>
    <numFmt numFmtId="171" formatCode="_-* #,##0.00\ _F_-;\-* #,##0.00\ _F_-;_-* &quot;-&quot;??\ _F_-;_-@_-"/>
    <numFmt numFmtId="172" formatCode="#,##0.0000000;[Red]\-#,##0.0000000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7"/>
      <name val="Helv"/>
      <family val="0"/>
    </font>
    <font>
      <b/>
      <sz val="10"/>
      <name val="MS Sans Serif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name val="Arabic Transparent"/>
      <family val="0"/>
    </font>
    <font>
      <sz val="11"/>
      <color indexed="60"/>
      <name val="Arial"/>
      <family val="2"/>
    </font>
    <font>
      <sz val="10"/>
      <name val="Courier"/>
      <family val="3"/>
    </font>
    <font>
      <b/>
      <sz val="11"/>
      <color indexed="63"/>
      <name val="Arial"/>
      <family val="2"/>
    </font>
    <font>
      <sz val="7"/>
      <color indexed="10"/>
      <name val="Helv"/>
      <family val="0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8"/>
      <color indexed="8"/>
      <name val="Arial"/>
      <family val="0"/>
    </font>
    <font>
      <sz val="7"/>
      <color indexed="8"/>
      <name val="Arial"/>
      <family val="0"/>
    </font>
    <font>
      <sz val="20"/>
      <color indexed="8"/>
      <name val="Arial"/>
      <family val="0"/>
    </font>
    <font>
      <sz val="10"/>
      <color indexed="8"/>
      <name val="Calibri"/>
      <family val="0"/>
    </font>
    <font>
      <b/>
      <sz val="20"/>
      <color indexed="8"/>
      <name val="Calibri"/>
      <family val="0"/>
    </font>
    <font>
      <b/>
      <sz val="20"/>
      <color indexed="8"/>
      <name val="Arial"/>
      <family val="0"/>
    </font>
    <font>
      <b/>
      <vertAlign val="superscript"/>
      <sz val="24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5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5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5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5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5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5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3" fontId="12" fillId="0" borderId="0">
      <alignment/>
      <protection/>
    </xf>
    <xf numFmtId="166" fontId="13" fillId="0" borderId="1" applyAlignment="0" applyProtection="0"/>
    <xf numFmtId="0" fontId="14" fillId="38" borderId="2" applyNumberFormat="0" applyAlignment="0" applyProtection="0"/>
    <xf numFmtId="0" fontId="15" fillId="3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38" fontId="18" fillId="38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10" fontId="18" fillId="40" borderId="7" applyNumberFormat="0" applyBorder="0" applyAlignment="0" applyProtection="0"/>
    <xf numFmtId="0" fontId="23" fillId="7" borderId="2" applyNumberFormat="0" applyAlignment="0" applyProtection="0"/>
    <xf numFmtId="0" fontId="24" fillId="0" borderId="8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5" fillId="0" borderId="0" applyNumberFormat="0">
      <alignment horizontal="right"/>
      <protection/>
    </xf>
    <xf numFmtId="0" fontId="26" fillId="41" borderId="0" applyNumberFormat="0" applyBorder="0" applyAlignment="0" applyProtection="0"/>
    <xf numFmtId="0" fontId="27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40" borderId="9" applyNumberFormat="0" applyFont="0" applyAlignment="0" applyProtection="0"/>
    <xf numFmtId="0" fontId="28" fillId="38" borderId="10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9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46" fillId="42" borderId="12" applyNumberFormat="0" applyAlignment="0" applyProtection="0"/>
    <xf numFmtId="0" fontId="28" fillId="38" borderId="10" applyNumberFormat="0" applyAlignment="0" applyProtection="0"/>
    <xf numFmtId="0" fontId="28" fillId="38" borderId="10" applyNumberFormat="0" applyAlignment="0" applyProtection="0"/>
    <xf numFmtId="0" fontId="47" fillId="43" borderId="13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48" fillId="0" borderId="14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45" fillId="4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5" fillId="4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5" fillId="4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5" fillId="4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5" fillId="48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5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9" fillId="5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0" fillId="42" borderId="13" applyNumberFormat="0" applyAlignment="0" applyProtection="0"/>
    <xf numFmtId="0" fontId="14" fillId="38" borderId="2" applyNumberFormat="0" applyAlignment="0" applyProtection="0"/>
    <xf numFmtId="0" fontId="14" fillId="38" borderId="2" applyNumberFormat="0" applyAlignment="0" applyProtection="0"/>
    <xf numFmtId="0" fontId="51" fillId="51" borderId="15" applyNumberFormat="0" applyAlignment="0" applyProtection="0"/>
    <xf numFmtId="0" fontId="15" fillId="39" borderId="3" applyNumberFormat="0" applyAlignment="0" applyProtection="0"/>
    <xf numFmtId="0" fontId="15" fillId="39" borderId="3" applyNumberFormat="0" applyAlignment="0" applyProtection="0"/>
    <xf numFmtId="0" fontId="52" fillId="0" borderId="16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53" fillId="5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56" fillId="0" borderId="18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7" fillId="0" borderId="19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8" fillId="5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0" fillId="54" borderId="20" applyNumberFormat="0" applyFont="0" applyAlignment="0" applyProtection="0"/>
    <xf numFmtId="0" fontId="2" fillId="40" borderId="9" applyNumberFormat="0" applyFont="0" applyAlignment="0" applyProtection="0"/>
    <xf numFmtId="0" fontId="2" fillId="40" borderId="9" applyNumberFormat="0" applyFont="0" applyAlignment="0" applyProtection="0"/>
    <xf numFmtId="0" fontId="5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98">
    <xf numFmtId="0" fontId="0" fillId="0" borderId="0" xfId="0" applyFont="1" applyAlignment="1">
      <alignment/>
    </xf>
    <xf numFmtId="0" fontId="2" fillId="55" borderId="0" xfId="453" applyFill="1">
      <alignment/>
      <protection/>
    </xf>
    <xf numFmtId="0" fontId="34" fillId="55" borderId="0" xfId="525" applyFont="1" applyFill="1" applyBorder="1" applyAlignment="1">
      <alignment horizontal="center" vertical="center" wrapText="1"/>
      <protection/>
    </xf>
    <xf numFmtId="0" fontId="5" fillId="55" borderId="21" xfId="525" applyFont="1" applyFill="1" applyBorder="1" applyAlignment="1">
      <alignment horizontal="right" vertical="center" wrapText="1" indent="1"/>
      <protection/>
    </xf>
    <xf numFmtId="0" fontId="6" fillId="55" borderId="21" xfId="587" applyFont="1" applyFill="1" applyBorder="1" applyAlignment="1">
      <alignment horizontal="left" vertical="center" wrapText="1" indent="1"/>
      <protection/>
    </xf>
    <xf numFmtId="0" fontId="6" fillId="55" borderId="0" xfId="587" applyFont="1" applyFill="1" applyBorder="1" applyAlignment="1">
      <alignment vertical="center" wrapText="1"/>
      <protection/>
    </xf>
    <xf numFmtId="0" fontId="5" fillId="55" borderId="22" xfId="525" applyFont="1" applyFill="1" applyBorder="1" applyAlignment="1">
      <alignment horizontal="right" vertical="center" wrapText="1" indent="1"/>
      <protection/>
    </xf>
    <xf numFmtId="0" fontId="6" fillId="55" borderId="22" xfId="587" applyFont="1" applyFill="1" applyBorder="1" applyAlignment="1">
      <alignment horizontal="left" vertical="center" wrapText="1" indent="1"/>
      <protection/>
    </xf>
    <xf numFmtId="0" fontId="5" fillId="55" borderId="23" xfId="525" applyFont="1" applyFill="1" applyBorder="1" applyAlignment="1">
      <alignment horizontal="right" vertical="center" wrapText="1" indent="1"/>
      <protection/>
    </xf>
    <xf numFmtId="0" fontId="6" fillId="55" borderId="23" xfId="587" applyFont="1" applyFill="1" applyBorder="1" applyAlignment="1">
      <alignment horizontal="left" vertical="center" wrapText="1" indent="1"/>
      <protection/>
    </xf>
    <xf numFmtId="0" fontId="8" fillId="55" borderId="21" xfId="525" applyFont="1" applyFill="1" applyBorder="1" applyAlignment="1">
      <alignment horizontal="right" vertical="center" wrapText="1" indent="1"/>
      <protection/>
    </xf>
    <xf numFmtId="0" fontId="4" fillId="55" borderId="21" xfId="587" applyFont="1" applyFill="1" applyBorder="1" applyAlignment="1">
      <alignment horizontal="left" vertical="center" wrapText="1" indent="1"/>
      <protection/>
    </xf>
    <xf numFmtId="0" fontId="2" fillId="55" borderId="0" xfId="453" applyFont="1" applyFill="1">
      <alignment/>
      <protection/>
    </xf>
    <xf numFmtId="0" fontId="8" fillId="55" borderId="22" xfId="525" applyFont="1" applyFill="1" applyBorder="1" applyAlignment="1">
      <alignment horizontal="right" vertical="center" wrapText="1" indent="1"/>
      <protection/>
    </xf>
    <xf numFmtId="0" fontId="4" fillId="55" borderId="22" xfId="587" applyFont="1" applyFill="1" applyBorder="1" applyAlignment="1">
      <alignment horizontal="left" vertical="center" wrapText="1" indent="1"/>
      <protection/>
    </xf>
    <xf numFmtId="0" fontId="8" fillId="55" borderId="23" xfId="525" applyFont="1" applyFill="1" applyBorder="1" applyAlignment="1">
      <alignment horizontal="right" vertical="center" wrapText="1" indent="1"/>
      <protection/>
    </xf>
    <xf numFmtId="0" fontId="4" fillId="55" borderId="23" xfId="587" applyFont="1" applyFill="1" applyBorder="1" applyAlignment="1">
      <alignment horizontal="left" vertical="center" wrapText="1" indent="1"/>
      <protection/>
    </xf>
    <xf numFmtId="0" fontId="2" fillId="56" borderId="0" xfId="453" applyFill="1">
      <alignment/>
      <protection/>
    </xf>
    <xf numFmtId="0" fontId="2" fillId="0" borderId="0" xfId="453">
      <alignment/>
      <protection/>
    </xf>
    <xf numFmtId="0" fontId="4" fillId="55" borderId="0" xfId="145" applyFont="1" applyFill="1" applyAlignment="1">
      <alignment/>
      <protection/>
    </xf>
    <xf numFmtId="0" fontId="4" fillId="55" borderId="0" xfId="145" applyFont="1" applyFill="1">
      <alignment/>
      <protection/>
    </xf>
    <xf numFmtId="0" fontId="4" fillId="55" borderId="0" xfId="145" applyFont="1" applyFill="1" applyAlignment="1">
      <alignment vertical="top" wrapText="1"/>
      <protection/>
    </xf>
    <xf numFmtId="0" fontId="4" fillId="56" borderId="0" xfId="145" applyFont="1" applyFill="1" applyAlignment="1">
      <alignment/>
      <protection/>
    </xf>
    <xf numFmtId="0" fontId="4" fillId="0" borderId="0" xfId="145" applyFont="1">
      <alignment/>
      <protection/>
    </xf>
    <xf numFmtId="0" fontId="32" fillId="55" borderId="0" xfId="524" applyFont="1" applyFill="1" applyAlignment="1">
      <alignment horizontal="center" vertical="center" wrapText="1"/>
      <protection/>
    </xf>
    <xf numFmtId="0" fontId="37" fillId="55" borderId="0" xfId="524" applyFont="1" applyFill="1" applyBorder="1" applyAlignment="1">
      <alignment horizontal="center" vertical="center" wrapText="1"/>
      <protection/>
    </xf>
    <xf numFmtId="0" fontId="32" fillId="55" borderId="24" xfId="145" applyFont="1" applyFill="1" applyBorder="1" applyAlignment="1">
      <alignment horizontal="center" vertical="center" textRotation="90" wrapText="1"/>
      <protection/>
    </xf>
    <xf numFmtId="0" fontId="36" fillId="55" borderId="7" xfId="145" applyFont="1" applyFill="1" applyBorder="1" applyAlignment="1">
      <alignment horizontal="center" vertical="center" textRotation="90" wrapText="1"/>
      <protection/>
    </xf>
    <xf numFmtId="0" fontId="36" fillId="55" borderId="7" xfId="145" applyFont="1" applyFill="1" applyBorder="1" applyAlignment="1">
      <alignment horizontal="center" vertical="center" textRotation="90" wrapText="1" readingOrder="1"/>
      <protection/>
    </xf>
    <xf numFmtId="0" fontId="32" fillId="55" borderId="7" xfId="145" applyFont="1" applyFill="1" applyBorder="1" applyAlignment="1">
      <alignment horizontal="center" vertical="center" wrapText="1"/>
      <protection/>
    </xf>
    <xf numFmtId="0" fontId="36" fillId="55" borderId="25" xfId="145" applyFont="1" applyFill="1" applyBorder="1" applyAlignment="1">
      <alignment horizontal="center" vertical="center" wrapText="1"/>
      <protection/>
    </xf>
    <xf numFmtId="3" fontId="36" fillId="55" borderId="25" xfId="145" applyNumberFormat="1" applyFont="1" applyFill="1" applyBorder="1" applyAlignment="1">
      <alignment horizontal="center" vertical="center" wrapText="1"/>
      <protection/>
    </xf>
    <xf numFmtId="0" fontId="32" fillId="55" borderId="25" xfId="145" applyFont="1" applyFill="1" applyBorder="1" applyAlignment="1">
      <alignment horizontal="center" vertical="center" wrapText="1"/>
      <protection/>
    </xf>
    <xf numFmtId="0" fontId="36" fillId="55" borderId="26" xfId="145" applyFont="1" applyFill="1" applyBorder="1" applyAlignment="1">
      <alignment horizontal="center" vertical="center" wrapText="1"/>
      <protection/>
    </xf>
    <xf numFmtId="3" fontId="36" fillId="55" borderId="26" xfId="145" applyNumberFormat="1" applyFont="1" applyFill="1" applyBorder="1" applyAlignment="1">
      <alignment horizontal="center" vertical="center" wrapText="1"/>
      <protection/>
    </xf>
    <xf numFmtId="0" fontId="32" fillId="55" borderId="26" xfId="145" applyFont="1" applyFill="1" applyBorder="1" applyAlignment="1">
      <alignment horizontal="center" vertical="center" wrapText="1"/>
      <protection/>
    </xf>
    <xf numFmtId="0" fontId="36" fillId="55" borderId="7" xfId="145" applyFont="1" applyFill="1" applyBorder="1" applyAlignment="1">
      <alignment horizontal="center" vertical="center" wrapText="1"/>
      <protection/>
    </xf>
    <xf numFmtId="3" fontId="36" fillId="55" borderId="7" xfId="145" applyNumberFormat="1" applyFont="1" applyFill="1" applyBorder="1" applyAlignment="1">
      <alignment horizontal="center" vertical="center" wrapText="1"/>
      <protection/>
    </xf>
    <xf numFmtId="0" fontId="36" fillId="55" borderId="0" xfId="524" applyFont="1" applyFill="1" applyBorder="1" applyAlignment="1">
      <alignment horizontal="center" vertical="center" wrapText="1"/>
      <protection/>
    </xf>
    <xf numFmtId="0" fontId="36" fillId="55" borderId="0" xfId="145" applyFont="1" applyFill="1" applyBorder="1" applyAlignment="1">
      <alignment horizontal="center" vertical="center" wrapText="1"/>
      <protection/>
    </xf>
    <xf numFmtId="3" fontId="36" fillId="55" borderId="0" xfId="145" applyNumberFormat="1" applyFont="1" applyFill="1" applyBorder="1" applyAlignment="1">
      <alignment horizontal="center" vertical="center" wrapText="1"/>
      <protection/>
    </xf>
    <xf numFmtId="0" fontId="32" fillId="55" borderId="0" xfId="145" applyFont="1" applyFill="1" applyBorder="1" applyAlignment="1">
      <alignment horizontal="center" vertical="center" wrapText="1"/>
      <protection/>
    </xf>
    <xf numFmtId="0" fontId="4" fillId="55" borderId="0" xfId="145" applyFont="1" applyFill="1" applyBorder="1">
      <alignment/>
      <protection/>
    </xf>
    <xf numFmtId="0" fontId="32" fillId="55" borderId="0" xfId="145" applyFont="1" applyFill="1" applyBorder="1" applyAlignment="1">
      <alignment vertical="top" wrapText="1"/>
      <protection/>
    </xf>
    <xf numFmtId="3" fontId="32" fillId="55" borderId="0" xfId="145" applyNumberFormat="1" applyFont="1" applyFill="1" applyAlignment="1">
      <alignment/>
      <protection/>
    </xf>
    <xf numFmtId="3" fontId="32" fillId="55" borderId="0" xfId="145" applyNumberFormat="1" applyFont="1" applyFill="1">
      <alignment/>
      <protection/>
    </xf>
    <xf numFmtId="3" fontId="4" fillId="55" borderId="0" xfId="145" applyNumberFormat="1" applyFont="1" applyFill="1">
      <alignment/>
      <protection/>
    </xf>
    <xf numFmtId="3" fontId="32" fillId="55" borderId="0" xfId="145" applyNumberFormat="1" applyFont="1" applyFill="1" applyBorder="1" applyAlignment="1">
      <alignment horizontal="center" vertical="center" wrapText="1"/>
      <protection/>
    </xf>
    <xf numFmtId="0" fontId="4" fillId="56" borderId="0" xfId="145" applyFont="1" applyFill="1">
      <alignment/>
      <protection/>
    </xf>
    <xf numFmtId="0" fontId="3" fillId="55" borderId="27" xfId="525" applyFont="1" applyFill="1" applyBorder="1" applyAlignment="1">
      <alignment horizontal="center" vertical="center"/>
      <protection/>
    </xf>
    <xf numFmtId="0" fontId="3" fillId="55" borderId="28" xfId="525" applyFont="1" applyFill="1" applyBorder="1" applyAlignment="1">
      <alignment horizontal="center" vertical="center"/>
      <protection/>
    </xf>
    <xf numFmtId="0" fontId="3" fillId="55" borderId="29" xfId="525" applyFont="1" applyFill="1" applyBorder="1" applyAlignment="1">
      <alignment horizontal="center" vertical="center" wrapText="1"/>
      <protection/>
    </xf>
    <xf numFmtId="0" fontId="3" fillId="55" borderId="30" xfId="525" applyFont="1" applyFill="1" applyBorder="1" applyAlignment="1">
      <alignment horizontal="center" vertical="center" wrapText="1"/>
      <protection/>
    </xf>
    <xf numFmtId="0" fontId="4" fillId="55" borderId="31" xfId="525" applyFont="1" applyFill="1" applyBorder="1" applyAlignment="1">
      <alignment horizontal="center" vertical="center" wrapText="1"/>
      <protection/>
    </xf>
    <xf numFmtId="0" fontId="4" fillId="55" borderId="32" xfId="525" applyFont="1" applyFill="1" applyBorder="1" applyAlignment="1">
      <alignment horizontal="center" vertical="center" wrapText="1"/>
      <protection/>
    </xf>
    <xf numFmtId="0" fontId="8" fillId="55" borderId="33" xfId="525" applyFont="1" applyFill="1" applyBorder="1" applyAlignment="1">
      <alignment horizontal="center" vertical="center" readingOrder="2"/>
      <protection/>
    </xf>
    <xf numFmtId="0" fontId="8" fillId="55" borderId="34" xfId="525" applyFont="1" applyFill="1" applyBorder="1" applyAlignment="1">
      <alignment horizontal="center" vertical="center" readingOrder="2"/>
      <protection/>
    </xf>
    <xf numFmtId="0" fontId="8" fillId="55" borderId="35" xfId="525" applyFont="1" applyFill="1" applyBorder="1" applyAlignment="1">
      <alignment horizontal="center" vertical="center" readingOrder="2"/>
      <protection/>
    </xf>
    <xf numFmtId="0" fontId="8" fillId="55" borderId="36" xfId="525" applyFont="1" applyFill="1" applyBorder="1" applyAlignment="1">
      <alignment horizontal="center" vertical="center" readingOrder="2"/>
      <protection/>
    </xf>
    <xf numFmtId="0" fontId="8" fillId="55" borderId="35" xfId="525" applyFont="1" applyFill="1" applyBorder="1" applyAlignment="1">
      <alignment horizontal="center" vertical="center"/>
      <protection/>
    </xf>
    <xf numFmtId="0" fontId="8" fillId="55" borderId="36" xfId="525" applyFont="1" applyFill="1" applyBorder="1" applyAlignment="1">
      <alignment horizontal="center" vertical="center"/>
      <protection/>
    </xf>
    <xf numFmtId="0" fontId="4" fillId="55" borderId="37" xfId="525" applyFont="1" applyFill="1" applyBorder="1" applyAlignment="1">
      <alignment horizontal="center" vertical="center" readingOrder="2"/>
      <protection/>
    </xf>
    <xf numFmtId="0" fontId="4" fillId="55" borderId="38" xfId="525" applyFont="1" applyFill="1" applyBorder="1" applyAlignment="1">
      <alignment horizontal="center" vertical="center" readingOrder="2"/>
      <protection/>
    </xf>
    <xf numFmtId="0" fontId="5" fillId="55" borderId="35" xfId="525" applyFont="1" applyFill="1" applyBorder="1" applyAlignment="1">
      <alignment horizontal="center" vertical="center"/>
      <protection/>
    </xf>
    <xf numFmtId="0" fontId="5" fillId="55" borderId="36" xfId="525" applyFont="1" applyFill="1" applyBorder="1" applyAlignment="1">
      <alignment horizontal="center" vertical="center"/>
      <protection/>
    </xf>
    <xf numFmtId="0" fontId="5" fillId="55" borderId="33" xfId="525" applyFont="1" applyFill="1" applyBorder="1" applyAlignment="1">
      <alignment horizontal="center" vertical="center"/>
      <protection/>
    </xf>
    <xf numFmtId="0" fontId="5" fillId="55" borderId="34" xfId="525" applyFont="1" applyFill="1" applyBorder="1" applyAlignment="1">
      <alignment horizontal="center" vertical="center"/>
      <protection/>
    </xf>
    <xf numFmtId="0" fontId="6" fillId="55" borderId="37" xfId="525" applyFont="1" applyFill="1" applyBorder="1" applyAlignment="1">
      <alignment horizontal="center" vertical="center"/>
      <protection/>
    </xf>
    <xf numFmtId="0" fontId="6" fillId="55" borderId="38" xfId="525" applyFont="1" applyFill="1" applyBorder="1" applyAlignment="1">
      <alignment horizontal="center" vertical="center"/>
      <protection/>
    </xf>
    <xf numFmtId="0" fontId="2" fillId="55" borderId="0" xfId="525" applyFont="1" applyFill="1" applyBorder="1" applyAlignment="1">
      <alignment horizontal="center" vertical="center"/>
      <protection/>
    </xf>
    <xf numFmtId="0" fontId="3" fillId="55" borderId="39" xfId="525" applyFont="1" applyFill="1" applyBorder="1" applyAlignment="1">
      <alignment horizontal="center" vertical="center"/>
      <protection/>
    </xf>
    <xf numFmtId="0" fontId="36" fillId="55" borderId="0" xfId="524" applyFont="1" applyFill="1" applyBorder="1" applyAlignment="1">
      <alignment horizontal="right" vertical="top" wrapText="1" readingOrder="2"/>
      <protection/>
    </xf>
    <xf numFmtId="3" fontId="32" fillId="55" borderId="0" xfId="145" applyNumberFormat="1" applyFont="1" applyFill="1" applyAlignment="1">
      <alignment horizontal="left"/>
      <protection/>
    </xf>
    <xf numFmtId="0" fontId="34" fillId="55" borderId="40" xfId="145" applyFont="1" applyFill="1" applyBorder="1" applyAlignment="1">
      <alignment horizontal="center" vertical="center" wrapText="1"/>
      <protection/>
    </xf>
    <xf numFmtId="0" fontId="36" fillId="55" borderId="25" xfId="524" applyFont="1" applyFill="1" applyBorder="1" applyAlignment="1">
      <alignment horizontal="center" vertical="center" wrapText="1"/>
      <protection/>
    </xf>
    <xf numFmtId="0" fontId="36" fillId="55" borderId="41" xfId="524" applyFont="1" applyFill="1" applyBorder="1" applyAlignment="1">
      <alignment horizontal="center" vertical="center" wrapText="1"/>
      <protection/>
    </xf>
    <xf numFmtId="0" fontId="36" fillId="55" borderId="42" xfId="524" applyFont="1" applyFill="1" applyBorder="1" applyAlignment="1">
      <alignment horizontal="center" vertical="center" wrapText="1"/>
      <protection/>
    </xf>
    <xf numFmtId="0" fontId="32" fillId="55" borderId="25" xfId="145" applyFont="1" applyFill="1" applyBorder="1" applyAlignment="1">
      <alignment horizontal="center" vertical="center" wrapText="1"/>
      <protection/>
    </xf>
    <xf numFmtId="0" fontId="32" fillId="55" borderId="41" xfId="145" applyFont="1" applyFill="1" applyBorder="1" applyAlignment="1">
      <alignment horizontal="center" vertical="center" wrapText="1"/>
      <protection/>
    </xf>
    <xf numFmtId="0" fontId="32" fillId="55" borderId="42" xfId="145" applyFont="1" applyFill="1" applyBorder="1" applyAlignment="1">
      <alignment horizontal="center" vertical="center" wrapText="1"/>
      <protection/>
    </xf>
    <xf numFmtId="0" fontId="36" fillId="55" borderId="27" xfId="524" applyFont="1" applyFill="1" applyBorder="1" applyAlignment="1">
      <alignment horizontal="center" vertical="center" wrapText="1"/>
      <protection/>
    </xf>
    <xf numFmtId="0" fontId="36" fillId="55" borderId="39" xfId="524" applyFont="1" applyFill="1" applyBorder="1" applyAlignment="1">
      <alignment horizontal="center" vertical="center" wrapText="1"/>
      <protection/>
    </xf>
    <xf numFmtId="0" fontId="36" fillId="55" borderId="28" xfId="524" applyFont="1" applyFill="1" applyBorder="1" applyAlignment="1">
      <alignment horizontal="center" vertical="center" wrapText="1"/>
      <protection/>
    </xf>
    <xf numFmtId="0" fontId="32" fillId="55" borderId="27" xfId="145" applyFont="1" applyFill="1" applyBorder="1" applyAlignment="1">
      <alignment horizontal="center" vertical="center" wrapText="1"/>
      <protection/>
    </xf>
    <xf numFmtId="0" fontId="32" fillId="55" borderId="39" xfId="145" applyFont="1" applyFill="1" applyBorder="1" applyAlignment="1">
      <alignment horizontal="center" vertical="center" wrapText="1"/>
      <protection/>
    </xf>
    <xf numFmtId="0" fontId="32" fillId="55" borderId="28" xfId="145" applyFont="1" applyFill="1" applyBorder="1" applyAlignment="1">
      <alignment horizontal="center" vertical="center" wrapText="1"/>
      <protection/>
    </xf>
    <xf numFmtId="0" fontId="33" fillId="55" borderId="1" xfId="145" applyFont="1" applyFill="1" applyBorder="1" applyAlignment="1">
      <alignment horizontal="right" vertical="top" wrapText="1"/>
      <protection/>
    </xf>
    <xf numFmtId="0" fontId="32" fillId="55" borderId="1" xfId="145" applyFont="1" applyFill="1" applyBorder="1" applyAlignment="1">
      <alignment horizontal="left" vertical="top" wrapText="1"/>
      <protection/>
    </xf>
    <xf numFmtId="0" fontId="34" fillId="55" borderId="7" xfId="524" applyFont="1" applyFill="1" applyBorder="1" applyAlignment="1">
      <alignment horizontal="center" vertical="center" textRotation="90" wrapText="1"/>
      <protection/>
    </xf>
    <xf numFmtId="0" fontId="32" fillId="55" borderId="7" xfId="145" applyFont="1" applyFill="1" applyBorder="1" applyAlignment="1">
      <alignment horizontal="center" vertical="center" textRotation="90" wrapText="1"/>
      <protection/>
    </xf>
    <xf numFmtId="0" fontId="36" fillId="55" borderId="27" xfId="145" applyFont="1" applyFill="1" applyBorder="1" applyAlignment="1">
      <alignment horizontal="center" vertical="center" textRotation="90" wrapText="1"/>
      <protection/>
    </xf>
    <xf numFmtId="0" fontId="36" fillId="55" borderId="28" xfId="145" applyFont="1" applyFill="1" applyBorder="1" applyAlignment="1">
      <alignment horizontal="center" vertical="center" textRotation="90" wrapText="1"/>
      <protection/>
    </xf>
    <xf numFmtId="0" fontId="36" fillId="55" borderId="7" xfId="524" applyFont="1" applyFill="1" applyBorder="1" applyAlignment="1">
      <alignment horizontal="center" vertical="center" wrapText="1"/>
      <protection/>
    </xf>
    <xf numFmtId="0" fontId="35" fillId="55" borderId="0" xfId="524" applyFont="1" applyFill="1" applyAlignment="1">
      <alignment horizontal="center" vertical="center" wrapText="1"/>
      <protection/>
    </xf>
    <xf numFmtId="0" fontId="37" fillId="55" borderId="0" xfId="524" applyFont="1" applyFill="1" applyBorder="1" applyAlignment="1">
      <alignment horizontal="center" vertical="center" wrapText="1"/>
      <protection/>
    </xf>
    <xf numFmtId="0" fontId="32" fillId="55" borderId="21" xfId="145" applyFont="1" applyFill="1" applyBorder="1" applyAlignment="1">
      <alignment horizontal="center" vertical="center" wrapText="1"/>
      <protection/>
    </xf>
    <xf numFmtId="0" fontId="32" fillId="55" borderId="22" xfId="145" applyFont="1" applyFill="1" applyBorder="1" applyAlignment="1">
      <alignment horizontal="center" vertical="center" wrapText="1"/>
      <protection/>
    </xf>
    <xf numFmtId="0" fontId="32" fillId="55" borderId="23" xfId="145" applyFont="1" applyFill="1" applyBorder="1" applyAlignment="1">
      <alignment horizontal="center" vertical="center" wrapText="1"/>
      <protection/>
    </xf>
  </cellXfs>
  <cellStyles count="6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3" xfId="23"/>
    <cellStyle name="20% - تمييز2" xfId="24"/>
    <cellStyle name="20% - تمييز2 2" xfId="25"/>
    <cellStyle name="20% - تمييز2 3" xfId="26"/>
    <cellStyle name="20% - تمييز3" xfId="27"/>
    <cellStyle name="20% - تمييز3 2" xfId="28"/>
    <cellStyle name="20% - تمييز3 3" xfId="29"/>
    <cellStyle name="20% - تمييز4" xfId="30"/>
    <cellStyle name="20% - تمييز4 2" xfId="31"/>
    <cellStyle name="20% - تمييز4 3" xfId="32"/>
    <cellStyle name="20% - تمييز5" xfId="33"/>
    <cellStyle name="20% - تمييز5 2" xfId="34"/>
    <cellStyle name="20% - تمييز5 3" xfId="35"/>
    <cellStyle name="20% - تمييز6" xfId="36"/>
    <cellStyle name="20% - تمييز6 2" xfId="37"/>
    <cellStyle name="20% - تمييز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1 2" xfId="46"/>
    <cellStyle name="40% - تمييز1 3" xfId="47"/>
    <cellStyle name="40% - تمييز2" xfId="48"/>
    <cellStyle name="40% - تمييز2 2" xfId="49"/>
    <cellStyle name="40% - تمييز2 3" xfId="50"/>
    <cellStyle name="40% - تمييز3" xfId="51"/>
    <cellStyle name="40% - تمييز3 2" xfId="52"/>
    <cellStyle name="40% - تمييز3 3" xfId="53"/>
    <cellStyle name="40% - تمييز4" xfId="54"/>
    <cellStyle name="40% - تمييز4 2" xfId="55"/>
    <cellStyle name="40% - تمييز4 3" xfId="56"/>
    <cellStyle name="40% - تمييز5" xfId="57"/>
    <cellStyle name="40% - تمييز5 2" xfId="58"/>
    <cellStyle name="40% - تمييز5 3" xfId="59"/>
    <cellStyle name="40% - تمييز6" xfId="60"/>
    <cellStyle name="40% - تمييز6 2" xfId="61"/>
    <cellStyle name="40% - تمييز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تمييز1" xfId="69"/>
    <cellStyle name="60% - تمييز1 2" xfId="70"/>
    <cellStyle name="60% - تمييز1 3" xfId="71"/>
    <cellStyle name="60% - تمييز2" xfId="72"/>
    <cellStyle name="60% - تمييز2 2" xfId="73"/>
    <cellStyle name="60% - تمييز2 3" xfId="74"/>
    <cellStyle name="60% - تمييز3" xfId="75"/>
    <cellStyle name="60% - تمييز3 2" xfId="76"/>
    <cellStyle name="60% - تمييز3 3" xfId="77"/>
    <cellStyle name="60% - تمييز4" xfId="78"/>
    <cellStyle name="60% - تمييز4 2" xfId="79"/>
    <cellStyle name="60% - تمييز4 3" xfId="80"/>
    <cellStyle name="60% - تمييز5" xfId="81"/>
    <cellStyle name="60% - تمييز5 2" xfId="82"/>
    <cellStyle name="60% - تمييز5 3" xfId="83"/>
    <cellStyle name="60% - تمييز6" xfId="84"/>
    <cellStyle name="60% - تمييز6 2" xfId="85"/>
    <cellStyle name="60% - تمييز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lack" xfId="94"/>
    <cellStyle name="Border" xfId="95"/>
    <cellStyle name="Calculation" xfId="96"/>
    <cellStyle name="Check Cell" xfId="97"/>
    <cellStyle name="Comma" xfId="98"/>
    <cellStyle name="Comma [0]" xfId="99"/>
    <cellStyle name="Comma 2" xfId="100"/>
    <cellStyle name="Comma 2 2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urrency" xfId="108"/>
    <cellStyle name="Currency [0]" xfId="109"/>
    <cellStyle name="Dezimal [0]_laroux" xfId="110"/>
    <cellStyle name="Dezimal_laroux" xfId="111"/>
    <cellStyle name="Explanatory Text" xfId="112"/>
    <cellStyle name="Good" xfId="113"/>
    <cellStyle name="Grey" xfId="114"/>
    <cellStyle name="Heading 1" xfId="115"/>
    <cellStyle name="Heading 2" xfId="116"/>
    <cellStyle name="Heading 3" xfId="117"/>
    <cellStyle name="Heading 4" xfId="118"/>
    <cellStyle name="Input" xfId="119"/>
    <cellStyle name="Input [yellow]" xfId="120"/>
    <cellStyle name="Input_تنوية" xfId="121"/>
    <cellStyle name="Linked Cell" xfId="122"/>
    <cellStyle name="Milliers [0]_laroux" xfId="123"/>
    <cellStyle name="Milliers_laroux" xfId="124"/>
    <cellStyle name="MS_Arabic" xfId="125"/>
    <cellStyle name="Neutral" xfId="126"/>
    <cellStyle name="Non défini" xfId="127"/>
    <cellStyle name="Normal - Style1" xfId="128"/>
    <cellStyle name="Normal 10" xfId="129"/>
    <cellStyle name="Normal 10 2" xfId="130"/>
    <cellStyle name="Normal 10 3" xfId="131"/>
    <cellStyle name="Normal 10 4" xfId="132"/>
    <cellStyle name="Normal 10 5" xfId="133"/>
    <cellStyle name="Normal 10 6" xfId="134"/>
    <cellStyle name="Normal 10 7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16" xfId="152"/>
    <cellStyle name="Normal 2 17" xfId="153"/>
    <cellStyle name="Normal 2 18" xfId="154"/>
    <cellStyle name="Normal 2 2" xfId="155"/>
    <cellStyle name="Normal 2 2 2" xfId="156"/>
    <cellStyle name="Normal 2 2 3" xfId="157"/>
    <cellStyle name="Normal 2 2 4" xfId="158"/>
    <cellStyle name="Normal 2 2 5" xfId="159"/>
    <cellStyle name="Normal 2 2_رياض الأطفال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التخرج 2007م" xfId="168"/>
    <cellStyle name="Normal 20" xfId="169"/>
    <cellStyle name="Normal 21" xfId="170"/>
    <cellStyle name="Normal 22" xfId="171"/>
    <cellStyle name="Normal 23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" xfId="179"/>
    <cellStyle name="Normal 3 10" xfId="180"/>
    <cellStyle name="Normal 3 10 10" xfId="181"/>
    <cellStyle name="Normal 3 10 11" xfId="182"/>
    <cellStyle name="Normal 3 10 12" xfId="183"/>
    <cellStyle name="Normal 3 10 13" xfId="184"/>
    <cellStyle name="Normal 3 10 14" xfId="185"/>
    <cellStyle name="Normal 3 10 15" xfId="186"/>
    <cellStyle name="Normal 3 10 16" xfId="187"/>
    <cellStyle name="Normal 3 10 17" xfId="188"/>
    <cellStyle name="Normal 3 10 18" xfId="189"/>
    <cellStyle name="Normal 3 10 19" xfId="190"/>
    <cellStyle name="Normal 3 10 2" xfId="191"/>
    <cellStyle name="Normal 3 10 20" xfId="192"/>
    <cellStyle name="Normal 3 10 21" xfId="193"/>
    <cellStyle name="Normal 3 10 22" xfId="194"/>
    <cellStyle name="Normal 3 10 23" xfId="195"/>
    <cellStyle name="Normal 3 10 24" xfId="196"/>
    <cellStyle name="Normal 3 10 25" xfId="197"/>
    <cellStyle name="Normal 3 10 26" xfId="198"/>
    <cellStyle name="Normal 3 10 3" xfId="199"/>
    <cellStyle name="Normal 3 10 4" xfId="200"/>
    <cellStyle name="Normal 3 10 5" xfId="201"/>
    <cellStyle name="Normal 3 10 6" xfId="202"/>
    <cellStyle name="Normal 3 10 7" xfId="203"/>
    <cellStyle name="Normal 3 10 8" xfId="204"/>
    <cellStyle name="Normal 3 10 9" xfId="205"/>
    <cellStyle name="Normal 3 10_Book1" xfId="206"/>
    <cellStyle name="Normal 3 11" xfId="207"/>
    <cellStyle name="Normal 3 2" xfId="208"/>
    <cellStyle name="Normal 3 3" xfId="209"/>
    <cellStyle name="Normal 3 4" xfId="210"/>
    <cellStyle name="Normal 3 4 10" xfId="211"/>
    <cellStyle name="Normal 3 4 11" xfId="212"/>
    <cellStyle name="Normal 3 4 12" xfId="213"/>
    <cellStyle name="Normal 3 4 13" xfId="214"/>
    <cellStyle name="Normal 3 4 14" xfId="215"/>
    <cellStyle name="Normal 3 4 15" xfId="216"/>
    <cellStyle name="Normal 3 4 16" xfId="217"/>
    <cellStyle name="Normal 3 4 17" xfId="218"/>
    <cellStyle name="Normal 3 4 18" xfId="219"/>
    <cellStyle name="Normal 3 4 19" xfId="220"/>
    <cellStyle name="Normal 3 4 2" xfId="221"/>
    <cellStyle name="Normal 3 4 20" xfId="222"/>
    <cellStyle name="Normal 3 4 21" xfId="223"/>
    <cellStyle name="Normal 3 4 22" xfId="224"/>
    <cellStyle name="Normal 3 4 23" xfId="225"/>
    <cellStyle name="Normal 3 4 24" xfId="226"/>
    <cellStyle name="Normal 3 4 25" xfId="227"/>
    <cellStyle name="Normal 3 4 26" xfId="228"/>
    <cellStyle name="Normal 3 4 3" xfId="229"/>
    <cellStyle name="Normal 3 4 4" xfId="230"/>
    <cellStyle name="Normal 3 4 5" xfId="231"/>
    <cellStyle name="Normal 3 4 6" xfId="232"/>
    <cellStyle name="Normal 3 4 7" xfId="233"/>
    <cellStyle name="Normal 3 4 8" xfId="234"/>
    <cellStyle name="Normal 3 4 9" xfId="235"/>
    <cellStyle name="Normal 3 4_Book1" xfId="236"/>
    <cellStyle name="Normal 3 5" xfId="237"/>
    <cellStyle name="Normal 3 5 10" xfId="238"/>
    <cellStyle name="Normal 3 5 11" xfId="239"/>
    <cellStyle name="Normal 3 5 12" xfId="240"/>
    <cellStyle name="Normal 3 5 13" xfId="241"/>
    <cellStyle name="Normal 3 5 14" xfId="242"/>
    <cellStyle name="Normal 3 5 15" xfId="243"/>
    <cellStyle name="Normal 3 5 16" xfId="244"/>
    <cellStyle name="Normal 3 5 17" xfId="245"/>
    <cellStyle name="Normal 3 5 18" xfId="246"/>
    <cellStyle name="Normal 3 5 19" xfId="247"/>
    <cellStyle name="Normal 3 5 2" xfId="248"/>
    <cellStyle name="Normal 3 5 20" xfId="249"/>
    <cellStyle name="Normal 3 5 21" xfId="250"/>
    <cellStyle name="Normal 3 5 22" xfId="251"/>
    <cellStyle name="Normal 3 5 23" xfId="252"/>
    <cellStyle name="Normal 3 5 24" xfId="253"/>
    <cellStyle name="Normal 3 5 25" xfId="254"/>
    <cellStyle name="Normal 3 5 26" xfId="255"/>
    <cellStyle name="Normal 3 5 3" xfId="256"/>
    <cellStyle name="Normal 3 5 4" xfId="257"/>
    <cellStyle name="Normal 3 5 5" xfId="258"/>
    <cellStyle name="Normal 3 5 6" xfId="259"/>
    <cellStyle name="Normal 3 5 7" xfId="260"/>
    <cellStyle name="Normal 3 5 8" xfId="261"/>
    <cellStyle name="Normal 3 5 9" xfId="262"/>
    <cellStyle name="Normal 3 5_Book1" xfId="263"/>
    <cellStyle name="Normal 3 6" xfId="264"/>
    <cellStyle name="Normal 3 6 10" xfId="265"/>
    <cellStyle name="Normal 3 6 11" xfId="266"/>
    <cellStyle name="Normal 3 6 12" xfId="267"/>
    <cellStyle name="Normal 3 6 13" xfId="268"/>
    <cellStyle name="Normal 3 6 14" xfId="269"/>
    <cellStyle name="Normal 3 6 15" xfId="270"/>
    <cellStyle name="Normal 3 6 16" xfId="271"/>
    <cellStyle name="Normal 3 6 17" xfId="272"/>
    <cellStyle name="Normal 3 6 18" xfId="273"/>
    <cellStyle name="Normal 3 6 19" xfId="274"/>
    <cellStyle name="Normal 3 6 2" xfId="275"/>
    <cellStyle name="Normal 3 6 20" xfId="276"/>
    <cellStyle name="Normal 3 6 21" xfId="277"/>
    <cellStyle name="Normal 3 6 22" xfId="278"/>
    <cellStyle name="Normal 3 6 23" xfId="279"/>
    <cellStyle name="Normal 3 6 24" xfId="280"/>
    <cellStyle name="Normal 3 6 25" xfId="281"/>
    <cellStyle name="Normal 3 6 26" xfId="282"/>
    <cellStyle name="Normal 3 6 3" xfId="283"/>
    <cellStyle name="Normal 3 6 4" xfId="284"/>
    <cellStyle name="Normal 3 6 5" xfId="285"/>
    <cellStyle name="Normal 3 6 6" xfId="286"/>
    <cellStyle name="Normal 3 6 7" xfId="287"/>
    <cellStyle name="Normal 3 6 8" xfId="288"/>
    <cellStyle name="Normal 3 6 9" xfId="289"/>
    <cellStyle name="Normal 3 6_Book1" xfId="290"/>
    <cellStyle name="Normal 3 7" xfId="291"/>
    <cellStyle name="Normal 3 7 10" xfId="292"/>
    <cellStyle name="Normal 3 7 11" xfId="293"/>
    <cellStyle name="Normal 3 7 12" xfId="294"/>
    <cellStyle name="Normal 3 7 13" xfId="295"/>
    <cellStyle name="Normal 3 7 14" xfId="296"/>
    <cellStyle name="Normal 3 7 15" xfId="297"/>
    <cellStyle name="Normal 3 7 16" xfId="298"/>
    <cellStyle name="Normal 3 7 17" xfId="299"/>
    <cellStyle name="Normal 3 7 18" xfId="300"/>
    <cellStyle name="Normal 3 7 19" xfId="301"/>
    <cellStyle name="Normal 3 7 2" xfId="302"/>
    <cellStyle name="Normal 3 7 20" xfId="303"/>
    <cellStyle name="Normal 3 7 21" xfId="304"/>
    <cellStyle name="Normal 3 7 22" xfId="305"/>
    <cellStyle name="Normal 3 7 23" xfId="306"/>
    <cellStyle name="Normal 3 7 24" xfId="307"/>
    <cellStyle name="Normal 3 7 25" xfId="308"/>
    <cellStyle name="Normal 3 7 26" xfId="309"/>
    <cellStyle name="Normal 3 7 3" xfId="310"/>
    <cellStyle name="Normal 3 7 4" xfId="311"/>
    <cellStyle name="Normal 3 7 5" xfId="312"/>
    <cellStyle name="Normal 3 7 6" xfId="313"/>
    <cellStyle name="Normal 3 7 7" xfId="314"/>
    <cellStyle name="Normal 3 7 8" xfId="315"/>
    <cellStyle name="Normal 3 7 9" xfId="316"/>
    <cellStyle name="Normal 3 7_Book1" xfId="317"/>
    <cellStyle name="Normal 3 8" xfId="318"/>
    <cellStyle name="Normal 3 8 10" xfId="319"/>
    <cellStyle name="Normal 3 8 11" xfId="320"/>
    <cellStyle name="Normal 3 8 12" xfId="321"/>
    <cellStyle name="Normal 3 8 13" xfId="322"/>
    <cellStyle name="Normal 3 8 14" xfId="323"/>
    <cellStyle name="Normal 3 8 15" xfId="324"/>
    <cellStyle name="Normal 3 8 16" xfId="325"/>
    <cellStyle name="Normal 3 8 17" xfId="326"/>
    <cellStyle name="Normal 3 8 18" xfId="327"/>
    <cellStyle name="Normal 3 8 19" xfId="328"/>
    <cellStyle name="Normal 3 8 2" xfId="329"/>
    <cellStyle name="Normal 3 8 20" xfId="330"/>
    <cellStyle name="Normal 3 8 21" xfId="331"/>
    <cellStyle name="Normal 3 8 22" xfId="332"/>
    <cellStyle name="Normal 3 8 23" xfId="333"/>
    <cellStyle name="Normal 3 8 24" xfId="334"/>
    <cellStyle name="Normal 3 8 25" xfId="335"/>
    <cellStyle name="Normal 3 8 26" xfId="336"/>
    <cellStyle name="Normal 3 8 3" xfId="337"/>
    <cellStyle name="Normal 3 8 4" xfId="338"/>
    <cellStyle name="Normal 3 8 5" xfId="339"/>
    <cellStyle name="Normal 3 8 6" xfId="340"/>
    <cellStyle name="Normal 3 8 7" xfId="341"/>
    <cellStyle name="Normal 3 8 8" xfId="342"/>
    <cellStyle name="Normal 3 8 9" xfId="343"/>
    <cellStyle name="Normal 3 8_Book1" xfId="344"/>
    <cellStyle name="Normal 3 9" xfId="345"/>
    <cellStyle name="Normal 3 9 10" xfId="346"/>
    <cellStyle name="Normal 3 9 11" xfId="347"/>
    <cellStyle name="Normal 3 9 12" xfId="348"/>
    <cellStyle name="Normal 3 9 13" xfId="349"/>
    <cellStyle name="Normal 3 9 14" xfId="350"/>
    <cellStyle name="Normal 3 9 15" xfId="351"/>
    <cellStyle name="Normal 3 9 16" xfId="352"/>
    <cellStyle name="Normal 3 9 17" xfId="353"/>
    <cellStyle name="Normal 3 9 18" xfId="354"/>
    <cellStyle name="Normal 3 9 19" xfId="355"/>
    <cellStyle name="Normal 3 9 2" xfId="356"/>
    <cellStyle name="Normal 3 9 20" xfId="357"/>
    <cellStyle name="Normal 3 9 21" xfId="358"/>
    <cellStyle name="Normal 3 9 22" xfId="359"/>
    <cellStyle name="Normal 3 9 23" xfId="360"/>
    <cellStyle name="Normal 3 9 24" xfId="361"/>
    <cellStyle name="Normal 3 9 25" xfId="362"/>
    <cellStyle name="Normal 3 9 26" xfId="363"/>
    <cellStyle name="Normal 3 9 3" xfId="364"/>
    <cellStyle name="Normal 3 9 4" xfId="365"/>
    <cellStyle name="Normal 3 9 5" xfId="366"/>
    <cellStyle name="Normal 3 9 6" xfId="367"/>
    <cellStyle name="Normal 3 9 7" xfId="368"/>
    <cellStyle name="Normal 3 9 8" xfId="369"/>
    <cellStyle name="Normal 3 9 9" xfId="370"/>
    <cellStyle name="Normal 3 9_Book1" xfId="371"/>
    <cellStyle name="Normal 3_فصل الإعلام 2010م " xfId="372"/>
    <cellStyle name="Normal 30" xfId="373"/>
    <cellStyle name="Normal 31" xfId="374"/>
    <cellStyle name="Normal 32" xfId="375"/>
    <cellStyle name="Normal 33" xfId="376"/>
    <cellStyle name="Normal 34" xfId="377"/>
    <cellStyle name="Normal 35" xfId="378"/>
    <cellStyle name="Normal 36" xfId="379"/>
    <cellStyle name="Normal 37" xfId="380"/>
    <cellStyle name="Normal 38" xfId="381"/>
    <cellStyle name="Normal 39" xfId="382"/>
    <cellStyle name="Normal 4" xfId="383"/>
    <cellStyle name="Normal 4 2" xfId="384"/>
    <cellStyle name="Normal 4 2 10" xfId="385"/>
    <cellStyle name="Normal 4 2 11" xfId="386"/>
    <cellStyle name="Normal 4 2 12" xfId="387"/>
    <cellStyle name="Normal 4 2 13" xfId="388"/>
    <cellStyle name="Normal 4 2 14" xfId="389"/>
    <cellStyle name="Normal 4 2 15" xfId="390"/>
    <cellStyle name="Normal 4 2 16" xfId="391"/>
    <cellStyle name="Normal 4 2 17" xfId="392"/>
    <cellStyle name="Normal 4 2 18" xfId="393"/>
    <cellStyle name="Normal 4 2 19" xfId="394"/>
    <cellStyle name="Normal 4 2 2" xfId="395"/>
    <cellStyle name="Normal 4 2 20" xfId="396"/>
    <cellStyle name="Normal 4 2 21" xfId="397"/>
    <cellStyle name="Normal 4 2 22" xfId="398"/>
    <cellStyle name="Normal 4 2 23" xfId="399"/>
    <cellStyle name="Normal 4 2 24" xfId="400"/>
    <cellStyle name="Normal 4 2 25" xfId="401"/>
    <cellStyle name="Normal 4 2 26" xfId="402"/>
    <cellStyle name="Normal 4 2 3" xfId="403"/>
    <cellStyle name="Normal 4 2 4" xfId="404"/>
    <cellStyle name="Normal 4 2 5" xfId="405"/>
    <cellStyle name="Normal 4 2 6" xfId="406"/>
    <cellStyle name="Normal 4 2 7" xfId="407"/>
    <cellStyle name="Normal 4 2 8" xfId="408"/>
    <cellStyle name="Normal 4 2 9" xfId="409"/>
    <cellStyle name="Normal 4 2_Book1" xfId="410"/>
    <cellStyle name="Normal 4 3" xfId="411"/>
    <cellStyle name="Normal 4 3 10" xfId="412"/>
    <cellStyle name="Normal 4 3 11" xfId="413"/>
    <cellStyle name="Normal 4 3 12" xfId="414"/>
    <cellStyle name="Normal 4 3 13" xfId="415"/>
    <cellStyle name="Normal 4 3 14" xfId="416"/>
    <cellStyle name="Normal 4 3 15" xfId="417"/>
    <cellStyle name="Normal 4 3 16" xfId="418"/>
    <cellStyle name="Normal 4 3 17" xfId="419"/>
    <cellStyle name="Normal 4 3 18" xfId="420"/>
    <cellStyle name="Normal 4 3 19" xfId="421"/>
    <cellStyle name="Normal 4 3 2" xfId="422"/>
    <cellStyle name="Normal 4 3 20" xfId="423"/>
    <cellStyle name="Normal 4 3 21" xfId="424"/>
    <cellStyle name="Normal 4 3 22" xfId="425"/>
    <cellStyle name="Normal 4 3 23" xfId="426"/>
    <cellStyle name="Normal 4 3 24" xfId="427"/>
    <cellStyle name="Normal 4 3 25" xfId="428"/>
    <cellStyle name="Normal 4 3 26" xfId="429"/>
    <cellStyle name="Normal 4 3 3" xfId="430"/>
    <cellStyle name="Normal 4 3 4" xfId="431"/>
    <cellStyle name="Normal 4 3 5" xfId="432"/>
    <cellStyle name="Normal 4 3 6" xfId="433"/>
    <cellStyle name="Normal 4 3 7" xfId="434"/>
    <cellStyle name="Normal 4 3 8" xfId="435"/>
    <cellStyle name="Normal 4 3 9" xfId="436"/>
    <cellStyle name="Normal 4 3_Book1" xfId="437"/>
    <cellStyle name="Normal 4_رياض الأطفال" xfId="438"/>
    <cellStyle name="Normal 40" xfId="439"/>
    <cellStyle name="Normal 41" xfId="440"/>
    <cellStyle name="Normal 42" xfId="441"/>
    <cellStyle name="Normal 43" xfId="442"/>
    <cellStyle name="Normal 43 2" xfId="443"/>
    <cellStyle name="Normal 43 3" xfId="444"/>
    <cellStyle name="Normal 43 4" xfId="445"/>
    <cellStyle name="Normal 43 5" xfId="446"/>
    <cellStyle name="Normal 43 6" xfId="447"/>
    <cellStyle name="Normal 44" xfId="448"/>
    <cellStyle name="Normal 45" xfId="449"/>
    <cellStyle name="Normal 46" xfId="450"/>
    <cellStyle name="Normal 47" xfId="451"/>
    <cellStyle name="Normal 48" xfId="452"/>
    <cellStyle name="Normal 49" xfId="453"/>
    <cellStyle name="Normal 5" xfId="454"/>
    <cellStyle name="Normal 5 2" xfId="455"/>
    <cellStyle name="Normal 5 2 10" xfId="456"/>
    <cellStyle name="Normal 5 2 11" xfId="457"/>
    <cellStyle name="Normal 5 2 12" xfId="458"/>
    <cellStyle name="Normal 5 2 13" xfId="459"/>
    <cellStyle name="Normal 5 2 14" xfId="460"/>
    <cellStyle name="Normal 5 2 15" xfId="461"/>
    <cellStyle name="Normal 5 2 16" xfId="462"/>
    <cellStyle name="Normal 5 2 17" xfId="463"/>
    <cellStyle name="Normal 5 2 18" xfId="464"/>
    <cellStyle name="Normal 5 2 19" xfId="465"/>
    <cellStyle name="Normal 5 2 2" xfId="466"/>
    <cellStyle name="Normal 5 2 20" xfId="467"/>
    <cellStyle name="Normal 5 2 21" xfId="468"/>
    <cellStyle name="Normal 5 2 22" xfId="469"/>
    <cellStyle name="Normal 5 2 23" xfId="470"/>
    <cellStyle name="Normal 5 2 24" xfId="471"/>
    <cellStyle name="Normal 5 2 25" xfId="472"/>
    <cellStyle name="Normal 5 2 26" xfId="473"/>
    <cellStyle name="Normal 5 2 3" xfId="474"/>
    <cellStyle name="Normal 5 2 4" xfId="475"/>
    <cellStyle name="Normal 5 2 5" xfId="476"/>
    <cellStyle name="Normal 5 2 6" xfId="477"/>
    <cellStyle name="Normal 5 2 7" xfId="478"/>
    <cellStyle name="Normal 5 2 8" xfId="479"/>
    <cellStyle name="Normal 5 2 9" xfId="480"/>
    <cellStyle name="Normal 5 2_Book1" xfId="481"/>
    <cellStyle name="Normal 5_رياض الأطفال" xfId="482"/>
    <cellStyle name="Normal 6" xfId="483"/>
    <cellStyle name="Normal 63" xfId="484"/>
    <cellStyle name="Normal 7" xfId="485"/>
    <cellStyle name="Normal 8" xfId="486"/>
    <cellStyle name="Normal 8 10" xfId="487"/>
    <cellStyle name="Normal 8 11" xfId="488"/>
    <cellStyle name="Normal 8 12" xfId="489"/>
    <cellStyle name="Normal 8 13" xfId="490"/>
    <cellStyle name="Normal 8 14" xfId="491"/>
    <cellStyle name="Normal 8 15" xfId="492"/>
    <cellStyle name="Normal 8 16" xfId="493"/>
    <cellStyle name="Normal 8 17" xfId="494"/>
    <cellStyle name="Normal 8 18" xfId="495"/>
    <cellStyle name="Normal 8 19" xfId="496"/>
    <cellStyle name="Normal 8 2" xfId="497"/>
    <cellStyle name="Normal 8 20" xfId="498"/>
    <cellStyle name="Normal 8 21" xfId="499"/>
    <cellStyle name="Normal 8 22" xfId="500"/>
    <cellStyle name="Normal 8 23" xfId="501"/>
    <cellStyle name="Normal 8 24" xfId="502"/>
    <cellStyle name="Normal 8 25" xfId="503"/>
    <cellStyle name="Normal 8 26" xfId="504"/>
    <cellStyle name="Normal 8 27" xfId="505"/>
    <cellStyle name="Normal 8 28" xfId="506"/>
    <cellStyle name="Normal 8 29" xfId="507"/>
    <cellStyle name="Normal 8 3" xfId="508"/>
    <cellStyle name="Normal 8 30" xfId="509"/>
    <cellStyle name="Normal 8 31" xfId="510"/>
    <cellStyle name="Normal 8 32" xfId="511"/>
    <cellStyle name="Normal 8 33" xfId="512"/>
    <cellStyle name="Normal 8 34" xfId="513"/>
    <cellStyle name="Normal 8 35" xfId="514"/>
    <cellStyle name="Normal 8 36" xfId="515"/>
    <cellStyle name="Normal 8 37" xfId="516"/>
    <cellStyle name="Normal 8 4" xfId="517"/>
    <cellStyle name="Normal 8 5" xfId="518"/>
    <cellStyle name="Normal 8 6" xfId="519"/>
    <cellStyle name="Normal 8 7" xfId="520"/>
    <cellStyle name="Normal 8 8" xfId="521"/>
    <cellStyle name="Normal 8 9" xfId="522"/>
    <cellStyle name="Normal 9" xfId="523"/>
    <cellStyle name="Normal_التعليم الجامعي 2" xfId="524"/>
    <cellStyle name="Normal_فصل الاحصاءات الحيوية" xfId="525"/>
    <cellStyle name="Note" xfId="526"/>
    <cellStyle name="Output" xfId="527"/>
    <cellStyle name="Percent" xfId="528"/>
    <cellStyle name="Percent [2]" xfId="529"/>
    <cellStyle name="Percent 2" xfId="530"/>
    <cellStyle name="Percent 2 2" xfId="531"/>
    <cellStyle name="Percent 2 3" xfId="532"/>
    <cellStyle name="Percent 3" xfId="533"/>
    <cellStyle name="Percent 3 2" xfId="534"/>
    <cellStyle name="Percent 4" xfId="535"/>
    <cellStyle name="Percent 5" xfId="536"/>
    <cellStyle name="Percent 6" xfId="537"/>
    <cellStyle name="Percent 7" xfId="538"/>
    <cellStyle name="Red" xfId="539"/>
    <cellStyle name="Style 1" xfId="540"/>
    <cellStyle name="Title" xfId="541"/>
    <cellStyle name="Total" xfId="542"/>
    <cellStyle name="Warning Text" xfId="543"/>
    <cellStyle name="إخراج" xfId="544"/>
    <cellStyle name="إخراج 2" xfId="545"/>
    <cellStyle name="إخراج 3" xfId="546"/>
    <cellStyle name="إدخال" xfId="547"/>
    <cellStyle name="إدخال 2" xfId="548"/>
    <cellStyle name="إدخال 3" xfId="549"/>
    <cellStyle name="الإجمالي" xfId="550"/>
    <cellStyle name="الإجمالي 2" xfId="551"/>
    <cellStyle name="الإجمالي 3" xfId="552"/>
    <cellStyle name="تمييز1" xfId="553"/>
    <cellStyle name="تمييز1 2" xfId="554"/>
    <cellStyle name="تمييز1 3" xfId="555"/>
    <cellStyle name="تمييز2" xfId="556"/>
    <cellStyle name="تمييز2 2" xfId="557"/>
    <cellStyle name="تمييز2 3" xfId="558"/>
    <cellStyle name="تمييز3" xfId="559"/>
    <cellStyle name="تمييز3 2" xfId="560"/>
    <cellStyle name="تمييز3 3" xfId="561"/>
    <cellStyle name="تمييز4" xfId="562"/>
    <cellStyle name="تمييز4 2" xfId="563"/>
    <cellStyle name="تمييز4 3" xfId="564"/>
    <cellStyle name="تمييز5" xfId="565"/>
    <cellStyle name="تمييز5 2" xfId="566"/>
    <cellStyle name="تمييز5 3" xfId="567"/>
    <cellStyle name="تمييز6" xfId="568"/>
    <cellStyle name="تمييز6 2" xfId="569"/>
    <cellStyle name="تمييز6 3" xfId="570"/>
    <cellStyle name="جيد" xfId="571"/>
    <cellStyle name="جيد 2" xfId="572"/>
    <cellStyle name="جيد 3" xfId="573"/>
    <cellStyle name="حساب" xfId="574"/>
    <cellStyle name="حساب 2" xfId="575"/>
    <cellStyle name="حساب 3" xfId="576"/>
    <cellStyle name="خلية تدقيق" xfId="577"/>
    <cellStyle name="خلية تدقيق 2" xfId="578"/>
    <cellStyle name="خلية تدقيق 3" xfId="579"/>
    <cellStyle name="خلية مرتبطة" xfId="580"/>
    <cellStyle name="خلية مرتبطة 2" xfId="581"/>
    <cellStyle name="خلية مرتبطة 3" xfId="582"/>
    <cellStyle name="سيئ" xfId="583"/>
    <cellStyle name="سيئ 2" xfId="584"/>
    <cellStyle name="سيئ 3" xfId="585"/>
    <cellStyle name="عادي_Book2" xfId="586"/>
    <cellStyle name="عادي_INDICATO" xfId="587"/>
    <cellStyle name="عملة [0]_Book2" xfId="588"/>
    <cellStyle name="عملة_Book2" xfId="589"/>
    <cellStyle name="عنوان" xfId="590"/>
    <cellStyle name="عنوان 1" xfId="591"/>
    <cellStyle name="عنوان 1 2" xfId="592"/>
    <cellStyle name="عنوان 1 3" xfId="593"/>
    <cellStyle name="عنوان 2" xfId="594"/>
    <cellStyle name="عنوان 2 2" xfId="595"/>
    <cellStyle name="عنوان 2 3" xfId="596"/>
    <cellStyle name="عنوان 3" xfId="597"/>
    <cellStyle name="عنوان 3 2" xfId="598"/>
    <cellStyle name="عنوان 3 3" xfId="599"/>
    <cellStyle name="عنوان 4" xfId="600"/>
    <cellStyle name="عنوان 4 2" xfId="601"/>
    <cellStyle name="عنوان 4 3" xfId="602"/>
    <cellStyle name="عنوان 5" xfId="603"/>
    <cellStyle name="عنوان 6" xfId="604"/>
    <cellStyle name="فاصلة [0]_Book2" xfId="605"/>
    <cellStyle name="فاصلة_Book2" xfId="606"/>
    <cellStyle name="محايد" xfId="607"/>
    <cellStyle name="محايد 2" xfId="608"/>
    <cellStyle name="محايد 3" xfId="609"/>
    <cellStyle name="ملاحظة" xfId="610"/>
    <cellStyle name="ملاحظة 2" xfId="611"/>
    <cellStyle name="ملاحظة 3" xfId="612"/>
    <cellStyle name="نص تحذير" xfId="613"/>
    <cellStyle name="نص تحذير 2" xfId="614"/>
    <cellStyle name="نص تحذير 3" xfId="615"/>
    <cellStyle name="نص توضيحي" xfId="616"/>
    <cellStyle name="نص توضيحي 2" xfId="617"/>
    <cellStyle name="نص توضيحي 3" xfId="618"/>
    <cellStyle name="نمط 1" xfId="619"/>
    <cellStyle name="標準_Sheet1" xfId="6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2171700</xdr:colOff>
      <xdr:row>6</xdr:row>
      <xdr:rowOff>190500</xdr:rowOff>
    </xdr:from>
    <xdr:to>
      <xdr:col>4</xdr:col>
      <xdr:colOff>542925</xdr:colOff>
      <xdr:row>6</xdr:row>
      <xdr:rowOff>638175</xdr:rowOff>
    </xdr:to>
    <xdr:sp>
      <xdr:nvSpPr>
        <xdr:cNvPr id="1" name="AutoShape 3"/>
        <xdr:cNvSpPr>
          <a:spLocks/>
        </xdr:cNvSpPr>
      </xdr:nvSpPr>
      <xdr:spPr>
        <a:xfrm>
          <a:off x="2647950" y="2600325"/>
          <a:ext cx="1666875" cy="447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2209800</xdr:colOff>
      <xdr:row>18</xdr:row>
      <xdr:rowOff>790575</xdr:rowOff>
    </xdr:from>
    <xdr:to>
      <xdr:col>4</xdr:col>
      <xdr:colOff>647700</xdr:colOff>
      <xdr:row>19</xdr:row>
      <xdr:rowOff>333375</xdr:rowOff>
    </xdr:to>
    <xdr:sp>
      <xdr:nvSpPr>
        <xdr:cNvPr id="2" name="AutoShape 24"/>
        <xdr:cNvSpPr>
          <a:spLocks/>
        </xdr:cNvSpPr>
      </xdr:nvSpPr>
      <xdr:spPr>
        <a:xfrm>
          <a:off x="2686050" y="12430125"/>
          <a:ext cx="173355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1524000</xdr:colOff>
      <xdr:row>2</xdr:row>
      <xdr:rowOff>9525</xdr:rowOff>
    </xdr:from>
    <xdr:to>
      <xdr:col>4</xdr:col>
      <xdr:colOff>1228725</xdr:colOff>
      <xdr:row>5</xdr:row>
      <xdr:rowOff>381000</xdr:rowOff>
    </xdr:to>
    <xdr:sp>
      <xdr:nvSpPr>
        <xdr:cNvPr id="3" name="AutoShape 1"/>
        <xdr:cNvSpPr>
          <a:spLocks/>
        </xdr:cNvSpPr>
      </xdr:nvSpPr>
      <xdr:spPr>
        <a:xfrm>
          <a:off x="2000250" y="771525"/>
          <a:ext cx="3000375" cy="1514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Chapter             </a:t>
          </a:r>
          <a:r>
            <a:rPr lang="en-US" cap="none" sz="2000" b="1" i="0" u="none" baseline="0">
              <a:solidFill>
                <a:srgbClr val="000000"/>
              </a:solidFill>
            </a:rPr>
            <a:t>الفصل  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Education      </a:t>
          </a:r>
          <a:r>
            <a:rPr lang="en-US" cap="none" sz="2000" b="1" i="0" u="none" baseline="0">
              <a:solidFill>
                <a:srgbClr val="000000"/>
              </a:solidFill>
            </a:rPr>
            <a:t>التعليم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2552700</xdr:colOff>
      <xdr:row>2</xdr:row>
      <xdr:rowOff>381000</xdr:rowOff>
    </xdr:from>
    <xdr:to>
      <xdr:col>3</xdr:col>
      <xdr:colOff>38100</xdr:colOff>
      <xdr:row>3</xdr:row>
      <xdr:rowOff>314325</xdr:rowOff>
    </xdr:to>
    <xdr:sp>
      <xdr:nvSpPr>
        <xdr:cNvPr id="4" name="AutoShape 2"/>
        <xdr:cNvSpPr>
          <a:spLocks/>
        </xdr:cNvSpPr>
      </xdr:nvSpPr>
      <xdr:spPr>
        <a:xfrm>
          <a:off x="3028950" y="1143000"/>
          <a:ext cx="485775" cy="4476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41148"/>
        <a:p>
          <a:pPr algn="ctr">
            <a:defRPr/>
          </a:pPr>
          <a:r>
            <a:rPr lang="en-US" cap="none" sz="2400" b="1" i="0" u="none" baseline="30000">
              <a:solidFill>
                <a:srgbClr val="000000"/>
              </a:solidFill>
            </a:rPr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rightToLeft="1" zoomScale="85" zoomScaleNormal="85" zoomScaleSheetLayoutView="75" zoomScalePageLayoutView="0" workbookViewId="0" topLeftCell="A6">
      <selection activeCell="B45" sqref="B45"/>
    </sheetView>
  </sheetViews>
  <sheetFormatPr defaultColWidth="9.140625" defaultRowHeight="15"/>
  <cols>
    <col min="1" max="1" width="7.140625" style="17" customWidth="1"/>
    <col min="2" max="2" width="40.57421875" style="18" customWidth="1"/>
    <col min="3" max="4" width="4.421875" style="18" customWidth="1"/>
    <col min="5" max="5" width="38.57421875" style="18" customWidth="1"/>
    <col min="6" max="6" width="6.8515625" style="17" customWidth="1"/>
    <col min="7" max="16384" width="8.8515625" style="18" customWidth="1"/>
  </cols>
  <sheetData>
    <row r="1" s="1" customFormat="1" ht="36" customHeight="1"/>
    <row r="2" spans="2:5" s="1" customFormat="1" ht="24" customHeight="1">
      <c r="B2" s="69"/>
      <c r="C2" s="69"/>
      <c r="D2" s="69"/>
      <c r="E2" s="69"/>
    </row>
    <row r="3" spans="2:5" s="1" customFormat="1" ht="40.5" customHeight="1">
      <c r="B3" s="69"/>
      <c r="C3" s="69"/>
      <c r="D3" s="69"/>
      <c r="E3" s="69"/>
    </row>
    <row r="4" spans="2:5" s="1" customFormat="1" ht="26.25" customHeight="1">
      <c r="B4" s="69"/>
      <c r="C4" s="69"/>
      <c r="D4" s="69"/>
      <c r="E4" s="69"/>
    </row>
    <row r="5" spans="2:5" s="1" customFormat="1" ht="23.25" customHeight="1">
      <c r="B5" s="69"/>
      <c r="C5" s="69"/>
      <c r="D5" s="69"/>
      <c r="E5" s="69"/>
    </row>
    <row r="6" spans="2:5" s="1" customFormat="1" ht="39.75" customHeight="1">
      <c r="B6" s="69"/>
      <c r="C6" s="69"/>
      <c r="D6" s="69"/>
      <c r="E6" s="69"/>
    </row>
    <row r="7" spans="2:5" s="1" customFormat="1" ht="61.5" customHeight="1">
      <c r="B7" s="2"/>
      <c r="C7" s="2"/>
      <c r="D7" s="2"/>
      <c r="E7" s="2"/>
    </row>
    <row r="8" spans="2:5" s="1" customFormat="1" ht="27" customHeight="1">
      <c r="B8" s="49" t="s">
        <v>4</v>
      </c>
      <c r="C8" s="51" t="s">
        <v>5</v>
      </c>
      <c r="D8" s="52"/>
      <c r="E8" s="49" t="s">
        <v>6</v>
      </c>
    </row>
    <row r="9" spans="2:5" s="1" customFormat="1" ht="32.25" customHeight="1">
      <c r="B9" s="50"/>
      <c r="C9" s="53" t="s">
        <v>7</v>
      </c>
      <c r="D9" s="54"/>
      <c r="E9" s="70"/>
    </row>
    <row r="10" spans="2:6" s="1" customFormat="1" ht="36.75" customHeight="1">
      <c r="B10" s="3" t="s">
        <v>8</v>
      </c>
      <c r="C10" s="67"/>
      <c r="D10" s="68"/>
      <c r="E10" s="4" t="s">
        <v>9</v>
      </c>
      <c r="F10" s="5"/>
    </row>
    <row r="11" spans="2:5" s="1" customFormat="1" ht="80.25" customHeight="1">
      <c r="B11" s="6" t="s">
        <v>141</v>
      </c>
      <c r="C11" s="63">
        <v>1</v>
      </c>
      <c r="D11" s="64"/>
      <c r="E11" s="7" t="s">
        <v>142</v>
      </c>
    </row>
    <row r="12" spans="2:5" s="1" customFormat="1" ht="70.5" customHeight="1">
      <c r="B12" s="6" t="s">
        <v>10</v>
      </c>
      <c r="C12" s="63">
        <v>2</v>
      </c>
      <c r="D12" s="64"/>
      <c r="E12" s="7" t="s">
        <v>11</v>
      </c>
    </row>
    <row r="13" spans="2:5" s="1" customFormat="1" ht="72" customHeight="1">
      <c r="B13" s="6" t="s">
        <v>143</v>
      </c>
      <c r="C13" s="63">
        <v>3</v>
      </c>
      <c r="D13" s="64"/>
      <c r="E13" s="7" t="s">
        <v>144</v>
      </c>
    </row>
    <row r="14" spans="2:5" s="1" customFormat="1" ht="86.25" customHeight="1">
      <c r="B14" s="6" t="s">
        <v>12</v>
      </c>
      <c r="C14" s="63">
        <v>4</v>
      </c>
      <c r="D14" s="64"/>
      <c r="E14" s="7" t="s">
        <v>13</v>
      </c>
    </row>
    <row r="15" spans="2:5" s="1" customFormat="1" ht="75" customHeight="1">
      <c r="B15" s="6" t="s">
        <v>14</v>
      </c>
      <c r="C15" s="63">
        <v>5</v>
      </c>
      <c r="D15" s="64"/>
      <c r="E15" s="7" t="s">
        <v>15</v>
      </c>
    </row>
    <row r="16" spans="2:5" s="1" customFormat="1" ht="75" customHeight="1">
      <c r="B16" s="8" t="s">
        <v>16</v>
      </c>
      <c r="C16" s="63">
        <v>6</v>
      </c>
      <c r="D16" s="64"/>
      <c r="E16" s="9" t="s">
        <v>17</v>
      </c>
    </row>
    <row r="17" spans="2:5" s="1" customFormat="1" ht="75.75" customHeight="1">
      <c r="B17" s="8" t="s">
        <v>18</v>
      </c>
      <c r="C17" s="65">
        <v>7</v>
      </c>
      <c r="D17" s="66"/>
      <c r="E17" s="9" t="s">
        <v>19</v>
      </c>
    </row>
    <row r="18" s="1" customFormat="1" ht="34.5" customHeight="1"/>
    <row r="19" s="1" customFormat="1" ht="64.5" customHeight="1"/>
    <row r="20" s="1" customFormat="1" ht="45" customHeight="1"/>
    <row r="21" spans="2:5" s="1" customFormat="1" ht="29.25" customHeight="1">
      <c r="B21" s="49" t="s">
        <v>4</v>
      </c>
      <c r="C21" s="51" t="s">
        <v>5</v>
      </c>
      <c r="D21" s="52"/>
      <c r="E21" s="49" t="s">
        <v>6</v>
      </c>
    </row>
    <row r="22" spans="2:5" s="1" customFormat="1" ht="26.25" customHeight="1">
      <c r="B22" s="50"/>
      <c r="C22" s="53" t="s">
        <v>20</v>
      </c>
      <c r="D22" s="54"/>
      <c r="E22" s="50"/>
    </row>
    <row r="23" spans="2:5" s="12" customFormat="1" ht="33.75" customHeight="1">
      <c r="B23" s="10" t="s">
        <v>21</v>
      </c>
      <c r="C23" s="61"/>
      <c r="D23" s="62"/>
      <c r="E23" s="11" t="s">
        <v>22</v>
      </c>
    </row>
    <row r="24" spans="2:5" s="12" customFormat="1" ht="49.5" customHeight="1">
      <c r="B24" s="13" t="s">
        <v>23</v>
      </c>
      <c r="C24" s="57">
        <v>8</v>
      </c>
      <c r="D24" s="58"/>
      <c r="E24" s="14" t="s">
        <v>24</v>
      </c>
    </row>
    <row r="25" spans="2:5" s="12" customFormat="1" ht="51" customHeight="1">
      <c r="B25" s="13" t="s">
        <v>25</v>
      </c>
      <c r="C25" s="57">
        <v>9</v>
      </c>
      <c r="D25" s="58"/>
      <c r="E25" s="14" t="s">
        <v>26</v>
      </c>
    </row>
    <row r="26" spans="2:5" s="12" customFormat="1" ht="59.25" customHeight="1">
      <c r="B26" s="13" t="s">
        <v>27</v>
      </c>
      <c r="C26" s="57">
        <v>10</v>
      </c>
      <c r="D26" s="58"/>
      <c r="E26" s="14" t="s">
        <v>28</v>
      </c>
    </row>
    <row r="27" spans="2:5" s="12" customFormat="1" ht="45.75" customHeight="1">
      <c r="B27" s="13" t="s">
        <v>29</v>
      </c>
      <c r="C27" s="59">
        <v>11</v>
      </c>
      <c r="D27" s="60"/>
      <c r="E27" s="14" t="s">
        <v>30</v>
      </c>
    </row>
    <row r="28" spans="2:5" s="12" customFormat="1" ht="51.75" customHeight="1">
      <c r="B28" s="13" t="s">
        <v>31</v>
      </c>
      <c r="C28" s="59">
        <v>12</v>
      </c>
      <c r="D28" s="60"/>
      <c r="E28" s="14" t="s">
        <v>32</v>
      </c>
    </row>
    <row r="29" spans="2:5" s="12" customFormat="1" ht="57.75" customHeight="1">
      <c r="B29" s="13" t="s">
        <v>33</v>
      </c>
      <c r="C29" s="57">
        <v>13</v>
      </c>
      <c r="D29" s="58"/>
      <c r="E29" s="14" t="s">
        <v>34</v>
      </c>
    </row>
    <row r="30" spans="2:5" s="12" customFormat="1" ht="50.25" customHeight="1">
      <c r="B30" s="13" t="s">
        <v>35</v>
      </c>
      <c r="C30" s="57">
        <v>14</v>
      </c>
      <c r="D30" s="58"/>
      <c r="E30" s="14" t="s">
        <v>36</v>
      </c>
    </row>
    <row r="31" spans="2:5" s="12" customFormat="1" ht="51.75" customHeight="1">
      <c r="B31" s="13" t="s">
        <v>135</v>
      </c>
      <c r="C31" s="57">
        <v>15</v>
      </c>
      <c r="D31" s="58"/>
      <c r="E31" s="14" t="s">
        <v>136</v>
      </c>
    </row>
    <row r="32" spans="2:5" s="12" customFormat="1" ht="68.25" customHeight="1">
      <c r="B32" s="13" t="s">
        <v>137</v>
      </c>
      <c r="C32" s="59">
        <v>16</v>
      </c>
      <c r="D32" s="60"/>
      <c r="E32" s="14" t="s">
        <v>138</v>
      </c>
    </row>
    <row r="33" spans="2:5" s="12" customFormat="1" ht="60" customHeight="1">
      <c r="B33" s="13" t="s">
        <v>139</v>
      </c>
      <c r="C33" s="59">
        <v>17</v>
      </c>
      <c r="D33" s="60"/>
      <c r="E33" s="14" t="s">
        <v>140</v>
      </c>
    </row>
    <row r="34" spans="2:5" s="12" customFormat="1" ht="59.25" customHeight="1">
      <c r="B34" s="13" t="s">
        <v>133</v>
      </c>
      <c r="C34" s="57">
        <v>18</v>
      </c>
      <c r="D34" s="58"/>
      <c r="E34" s="14" t="s">
        <v>134</v>
      </c>
    </row>
    <row r="35" spans="2:5" s="12" customFormat="1" ht="78" customHeight="1">
      <c r="B35" s="15" t="s">
        <v>37</v>
      </c>
      <c r="C35" s="55">
        <v>19</v>
      </c>
      <c r="D35" s="56"/>
      <c r="E35" s="16" t="s">
        <v>38</v>
      </c>
    </row>
    <row r="36" s="1" customFormat="1" ht="35.25" customHeight="1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</sheetData>
  <sheetProtection/>
  <mergeCells count="30">
    <mergeCell ref="C10:D10"/>
    <mergeCell ref="B2:E6"/>
    <mergeCell ref="B8:B9"/>
    <mergeCell ref="C8:D8"/>
    <mergeCell ref="E8:E9"/>
    <mergeCell ref="C9:D9"/>
    <mergeCell ref="C23:D23"/>
    <mergeCell ref="C11:D11"/>
    <mergeCell ref="C12:D12"/>
    <mergeCell ref="C13:D13"/>
    <mergeCell ref="C14:D14"/>
    <mergeCell ref="C15:D15"/>
    <mergeCell ref="C16:D16"/>
    <mergeCell ref="C17:D17"/>
    <mergeCell ref="B21:B22"/>
    <mergeCell ref="C21:D21"/>
    <mergeCell ref="E21:E22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82" r:id="rId2"/>
  <rowBreaks count="1" manualBreakCount="1">
    <brk id="1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5"/>
  <sheetViews>
    <sheetView rightToLeft="1" tabSelected="1" zoomScale="60" zoomScaleNormal="60" zoomScaleSheetLayoutView="50" zoomScalePageLayoutView="0" workbookViewId="0" topLeftCell="A1">
      <selection activeCell="B2" sqref="B2:AF2"/>
    </sheetView>
  </sheetViews>
  <sheetFormatPr defaultColWidth="8.140625" defaultRowHeight="15"/>
  <cols>
    <col min="1" max="1" width="3.8515625" style="22" customWidth="1"/>
    <col min="2" max="2" width="15.140625" style="23" customWidth="1"/>
    <col min="3" max="3" width="9.140625" style="23" customWidth="1"/>
    <col min="4" max="4" width="11.140625" style="23" customWidth="1"/>
    <col min="5" max="5" width="7.57421875" style="23" customWidth="1"/>
    <col min="6" max="6" width="8.57421875" style="23" customWidth="1"/>
    <col min="7" max="7" width="9.57421875" style="23" customWidth="1"/>
    <col min="8" max="8" width="11.421875" style="23" customWidth="1"/>
    <col min="9" max="9" width="11.140625" style="23" customWidth="1"/>
    <col min="10" max="10" width="11.421875" style="23" customWidth="1"/>
    <col min="11" max="11" width="8.57421875" style="23" customWidth="1"/>
    <col min="12" max="12" width="9.421875" style="23" customWidth="1"/>
    <col min="13" max="13" width="10.8515625" style="23" customWidth="1"/>
    <col min="14" max="14" width="8.140625" style="23" customWidth="1"/>
    <col min="15" max="15" width="8.421875" style="23" customWidth="1"/>
    <col min="16" max="16" width="9.140625" style="23" customWidth="1"/>
    <col min="17" max="17" width="8.140625" style="23" customWidth="1"/>
    <col min="18" max="19" width="9.421875" style="23" customWidth="1"/>
    <col min="20" max="20" width="12.140625" style="23" customWidth="1"/>
    <col min="21" max="21" width="10.421875" style="23" customWidth="1"/>
    <col min="22" max="22" width="9.140625" style="23" customWidth="1"/>
    <col min="23" max="23" width="8.00390625" style="23" customWidth="1"/>
    <col min="24" max="24" width="8.57421875" style="23" customWidth="1"/>
    <col min="25" max="25" width="8.421875" style="23" customWidth="1"/>
    <col min="26" max="26" width="7.28125" style="23" customWidth="1"/>
    <col min="27" max="27" width="9.421875" style="23" customWidth="1"/>
    <col min="28" max="29" width="7.57421875" style="23" customWidth="1"/>
    <col min="30" max="30" width="11.28125" style="23" customWidth="1"/>
    <col min="31" max="31" width="12.421875" style="23" customWidth="1"/>
    <col min="32" max="32" width="13.8515625" style="48" customWidth="1"/>
    <col min="33" max="33" width="25.7109375" style="23" customWidth="1"/>
    <col min="34" max="34" width="3.140625" style="48" customWidth="1"/>
    <col min="35" max="16384" width="8.140625" style="23" customWidth="1"/>
  </cols>
  <sheetData>
    <row r="1" s="20" customFormat="1" ht="30.75" customHeight="1">
      <c r="A1" s="19"/>
    </row>
    <row r="2" spans="1:33" s="20" customFormat="1" ht="30" customHeight="1">
      <c r="A2" s="19"/>
      <c r="B2" s="93" t="s">
        <v>61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24"/>
    </row>
    <row r="3" spans="1:33" s="20" customFormat="1" ht="24.75" customHeight="1">
      <c r="A3" s="19"/>
      <c r="B3" s="94" t="s">
        <v>62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</row>
    <row r="4" spans="1:33" s="20" customFormat="1" ht="24.75" customHeight="1">
      <c r="A4" s="19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20" customFormat="1" ht="27.75" customHeight="1">
      <c r="A5" s="19"/>
      <c r="B5" s="88" t="s">
        <v>63</v>
      </c>
      <c r="C5" s="89" t="s">
        <v>64</v>
      </c>
      <c r="D5" s="90" t="s">
        <v>60</v>
      </c>
      <c r="E5" s="92" t="s">
        <v>39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</row>
    <row r="6" spans="1:33" s="20" customFormat="1" ht="247.5" customHeight="1">
      <c r="A6" s="19"/>
      <c r="B6" s="88"/>
      <c r="C6" s="89"/>
      <c r="D6" s="91"/>
      <c r="E6" s="26" t="s">
        <v>65</v>
      </c>
      <c r="F6" s="27" t="s">
        <v>66</v>
      </c>
      <c r="G6" s="27" t="s">
        <v>67</v>
      </c>
      <c r="H6" s="27" t="s">
        <v>68</v>
      </c>
      <c r="I6" s="27" t="s">
        <v>69</v>
      </c>
      <c r="J6" s="27" t="s">
        <v>70</v>
      </c>
      <c r="K6" s="27" t="s">
        <v>71</v>
      </c>
      <c r="L6" s="27" t="s">
        <v>72</v>
      </c>
      <c r="M6" s="27" t="s">
        <v>73</v>
      </c>
      <c r="N6" s="27" t="s">
        <v>74</v>
      </c>
      <c r="O6" s="27" t="s">
        <v>75</v>
      </c>
      <c r="P6" s="28" t="s">
        <v>76</v>
      </c>
      <c r="Q6" s="27" t="s">
        <v>77</v>
      </c>
      <c r="R6" s="27" t="s">
        <v>78</v>
      </c>
      <c r="S6" s="27" t="s">
        <v>79</v>
      </c>
      <c r="T6" s="27" t="s">
        <v>80</v>
      </c>
      <c r="U6" s="27" t="s">
        <v>81</v>
      </c>
      <c r="V6" s="27" t="s">
        <v>82</v>
      </c>
      <c r="W6" s="27" t="s">
        <v>83</v>
      </c>
      <c r="X6" s="27" t="s">
        <v>84</v>
      </c>
      <c r="Y6" s="27" t="s">
        <v>85</v>
      </c>
      <c r="Z6" s="27" t="s">
        <v>86</v>
      </c>
      <c r="AA6" s="27" t="s">
        <v>87</v>
      </c>
      <c r="AB6" s="27" t="s">
        <v>88</v>
      </c>
      <c r="AC6" s="27" t="s">
        <v>89</v>
      </c>
      <c r="AD6" s="27" t="s">
        <v>90</v>
      </c>
      <c r="AE6" s="27" t="s">
        <v>91</v>
      </c>
      <c r="AF6" s="29" t="s">
        <v>92</v>
      </c>
      <c r="AG6" s="29" t="s">
        <v>93</v>
      </c>
    </row>
    <row r="7" spans="1:33" s="20" customFormat="1" ht="24.75" customHeight="1">
      <c r="A7" s="73"/>
      <c r="B7" s="74" t="s">
        <v>94</v>
      </c>
      <c r="C7" s="30" t="s">
        <v>42</v>
      </c>
      <c r="D7" s="31">
        <v>15027</v>
      </c>
      <c r="E7" s="31">
        <f>E9-E8</f>
        <v>0</v>
      </c>
      <c r="F7" s="31">
        <f aca="true" t="shared" si="0" ref="F7:AD7">F9-F8</f>
        <v>0</v>
      </c>
      <c r="G7" s="31">
        <f t="shared" si="0"/>
        <v>0</v>
      </c>
      <c r="H7" s="31">
        <f t="shared" si="0"/>
        <v>0</v>
      </c>
      <c r="I7" s="31">
        <f t="shared" si="0"/>
        <v>2082</v>
      </c>
      <c r="J7" s="31">
        <f t="shared" si="0"/>
        <v>0</v>
      </c>
      <c r="K7" s="31">
        <f t="shared" si="0"/>
        <v>0</v>
      </c>
      <c r="L7" s="31">
        <f t="shared" si="0"/>
        <v>459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3374</v>
      </c>
      <c r="U7" s="31">
        <f t="shared" si="0"/>
        <v>1417</v>
      </c>
      <c r="V7" s="31">
        <f t="shared" si="0"/>
        <v>0</v>
      </c>
      <c r="W7" s="31">
        <f t="shared" si="0"/>
        <v>0</v>
      </c>
      <c r="X7" s="31">
        <f t="shared" si="0"/>
        <v>0</v>
      </c>
      <c r="Y7" s="31">
        <f t="shared" si="0"/>
        <v>0</v>
      </c>
      <c r="Z7" s="31">
        <f t="shared" si="0"/>
        <v>0</v>
      </c>
      <c r="AA7" s="31">
        <f t="shared" si="0"/>
        <v>2795</v>
      </c>
      <c r="AB7" s="31">
        <f t="shared" si="0"/>
        <v>0</v>
      </c>
      <c r="AC7" s="31">
        <f>AC9-AC8</f>
        <v>0</v>
      </c>
      <c r="AD7" s="31">
        <f t="shared" si="0"/>
        <v>6662</v>
      </c>
      <c r="AE7" s="31">
        <f aca="true" t="shared" si="1" ref="AE7:AE42">SUM(E7:AD7)</f>
        <v>16789</v>
      </c>
      <c r="AF7" s="32" t="s">
        <v>0</v>
      </c>
      <c r="AG7" s="95" t="s">
        <v>95</v>
      </c>
    </row>
    <row r="8" spans="1:33" s="20" customFormat="1" ht="24.75" customHeight="1">
      <c r="A8" s="73"/>
      <c r="B8" s="75"/>
      <c r="C8" s="33" t="s">
        <v>41</v>
      </c>
      <c r="D8" s="31">
        <v>7327</v>
      </c>
      <c r="E8" s="34">
        <v>0</v>
      </c>
      <c r="F8" s="34">
        <v>0</v>
      </c>
      <c r="G8" s="34">
        <v>0</v>
      </c>
      <c r="H8" s="34">
        <v>0</v>
      </c>
      <c r="I8" s="34">
        <v>734</v>
      </c>
      <c r="J8" s="34">
        <v>0</v>
      </c>
      <c r="K8" s="34">
        <v>0</v>
      </c>
      <c r="L8" s="34">
        <v>981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1792</v>
      </c>
      <c r="U8" s="34">
        <v>593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133</v>
      </c>
      <c r="AB8" s="34">
        <v>0</v>
      </c>
      <c r="AC8" s="34">
        <v>0</v>
      </c>
      <c r="AD8" s="34">
        <v>4116</v>
      </c>
      <c r="AE8" s="31">
        <f t="shared" si="1"/>
        <v>8349</v>
      </c>
      <c r="AF8" s="35" t="s">
        <v>1</v>
      </c>
      <c r="AG8" s="96"/>
    </row>
    <row r="9" spans="1:33" s="20" customFormat="1" ht="24.75" customHeight="1">
      <c r="A9" s="73"/>
      <c r="B9" s="76"/>
      <c r="C9" s="36" t="s">
        <v>40</v>
      </c>
      <c r="D9" s="37">
        <v>22354</v>
      </c>
      <c r="E9" s="37">
        <v>0</v>
      </c>
      <c r="F9" s="37">
        <v>0</v>
      </c>
      <c r="G9" s="37">
        <v>0</v>
      </c>
      <c r="H9" s="37">
        <v>0</v>
      </c>
      <c r="I9" s="37">
        <v>2816</v>
      </c>
      <c r="J9" s="37">
        <v>0</v>
      </c>
      <c r="K9" s="37">
        <v>0</v>
      </c>
      <c r="L9" s="37">
        <v>1440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5166</v>
      </c>
      <c r="U9" s="37">
        <v>2010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2928</v>
      </c>
      <c r="AB9" s="37">
        <v>0</v>
      </c>
      <c r="AC9" s="37">
        <v>0</v>
      </c>
      <c r="AD9" s="37">
        <v>10778</v>
      </c>
      <c r="AE9" s="31">
        <f t="shared" si="1"/>
        <v>25138</v>
      </c>
      <c r="AF9" s="29" t="s">
        <v>2</v>
      </c>
      <c r="AG9" s="97"/>
    </row>
    <row r="10" spans="1:33" s="20" customFormat="1" ht="24.75" customHeight="1">
      <c r="A10" s="73"/>
      <c r="B10" s="74" t="s">
        <v>96</v>
      </c>
      <c r="C10" s="30" t="s">
        <v>42</v>
      </c>
      <c r="D10" s="31">
        <v>5955</v>
      </c>
      <c r="E10" s="31">
        <f>E12-E11</f>
        <v>0</v>
      </c>
      <c r="F10" s="31">
        <f aca="true" t="shared" si="2" ref="F10:AD10">F12-F11</f>
        <v>0</v>
      </c>
      <c r="G10" s="31">
        <f t="shared" si="2"/>
        <v>314</v>
      </c>
      <c r="H10" s="31">
        <f t="shared" si="2"/>
        <v>0</v>
      </c>
      <c r="I10" s="31">
        <f t="shared" si="2"/>
        <v>2396</v>
      </c>
      <c r="J10" s="31">
        <f t="shared" si="2"/>
        <v>697</v>
      </c>
      <c r="K10" s="31">
        <f t="shared" si="2"/>
        <v>0</v>
      </c>
      <c r="L10" s="31">
        <f t="shared" si="2"/>
        <v>0</v>
      </c>
      <c r="M10" s="31">
        <f t="shared" si="2"/>
        <v>0</v>
      </c>
      <c r="N10" s="31">
        <f t="shared" si="2"/>
        <v>0</v>
      </c>
      <c r="O10" s="31">
        <f t="shared" si="2"/>
        <v>0</v>
      </c>
      <c r="P10" s="31">
        <f t="shared" si="2"/>
        <v>0</v>
      </c>
      <c r="Q10" s="31">
        <f t="shared" si="2"/>
        <v>0</v>
      </c>
      <c r="R10" s="31">
        <f t="shared" si="2"/>
        <v>0</v>
      </c>
      <c r="S10" s="31">
        <f t="shared" si="2"/>
        <v>0</v>
      </c>
      <c r="T10" s="31">
        <f t="shared" si="2"/>
        <v>147</v>
      </c>
      <c r="U10" s="31">
        <f t="shared" si="2"/>
        <v>0</v>
      </c>
      <c r="V10" s="31">
        <f t="shared" si="2"/>
        <v>0</v>
      </c>
      <c r="W10" s="31">
        <f t="shared" si="2"/>
        <v>0</v>
      </c>
      <c r="X10" s="31">
        <f t="shared" si="2"/>
        <v>0</v>
      </c>
      <c r="Y10" s="31">
        <f t="shared" si="2"/>
        <v>0</v>
      </c>
      <c r="Z10" s="31">
        <f t="shared" si="2"/>
        <v>0</v>
      </c>
      <c r="AA10" s="31">
        <f t="shared" si="2"/>
        <v>893</v>
      </c>
      <c r="AB10" s="31">
        <f t="shared" si="2"/>
        <v>0</v>
      </c>
      <c r="AC10" s="31">
        <f t="shared" si="2"/>
        <v>0</v>
      </c>
      <c r="AD10" s="31">
        <f t="shared" si="2"/>
        <v>0</v>
      </c>
      <c r="AE10" s="31">
        <f t="shared" si="1"/>
        <v>4447</v>
      </c>
      <c r="AF10" s="32" t="s">
        <v>0</v>
      </c>
      <c r="AG10" s="95" t="s">
        <v>97</v>
      </c>
    </row>
    <row r="11" spans="1:33" s="20" customFormat="1" ht="24.75" customHeight="1">
      <c r="A11" s="73"/>
      <c r="B11" s="75"/>
      <c r="C11" s="33" t="s">
        <v>41</v>
      </c>
      <c r="D11" s="31">
        <v>1345</v>
      </c>
      <c r="E11" s="34">
        <v>0</v>
      </c>
      <c r="F11" s="34">
        <v>0</v>
      </c>
      <c r="G11" s="34">
        <v>191</v>
      </c>
      <c r="H11" s="34">
        <v>0</v>
      </c>
      <c r="I11" s="34">
        <v>444</v>
      </c>
      <c r="J11" s="34">
        <v>45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87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168</v>
      </c>
      <c r="AB11" s="34">
        <v>0</v>
      </c>
      <c r="AC11" s="34">
        <v>0</v>
      </c>
      <c r="AD11" s="34">
        <v>0</v>
      </c>
      <c r="AE11" s="31">
        <f t="shared" si="1"/>
        <v>935</v>
      </c>
      <c r="AF11" s="35" t="s">
        <v>1</v>
      </c>
      <c r="AG11" s="96"/>
    </row>
    <row r="12" spans="1:33" s="20" customFormat="1" ht="24.75" customHeight="1">
      <c r="A12" s="73"/>
      <c r="B12" s="76"/>
      <c r="C12" s="36" t="s">
        <v>40</v>
      </c>
      <c r="D12" s="37">
        <v>7300</v>
      </c>
      <c r="E12" s="37">
        <v>0</v>
      </c>
      <c r="F12" s="37">
        <v>0</v>
      </c>
      <c r="G12" s="37">
        <v>505</v>
      </c>
      <c r="H12" s="37">
        <v>0</v>
      </c>
      <c r="I12" s="37">
        <v>2840</v>
      </c>
      <c r="J12" s="37">
        <v>742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234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1061</v>
      </c>
      <c r="AB12" s="37">
        <v>0</v>
      </c>
      <c r="AC12" s="37">
        <v>0</v>
      </c>
      <c r="AD12" s="37">
        <v>0</v>
      </c>
      <c r="AE12" s="31">
        <f t="shared" si="1"/>
        <v>5382</v>
      </c>
      <c r="AF12" s="29" t="s">
        <v>2</v>
      </c>
      <c r="AG12" s="97"/>
    </row>
    <row r="13" spans="1:33" s="20" customFormat="1" ht="24.75" customHeight="1">
      <c r="A13" s="73"/>
      <c r="B13" s="74" t="s">
        <v>98</v>
      </c>
      <c r="C13" s="30" t="s">
        <v>42</v>
      </c>
      <c r="D13" s="31">
        <v>3998</v>
      </c>
      <c r="E13" s="31">
        <f>E15-E14</f>
        <v>0</v>
      </c>
      <c r="F13" s="31">
        <f aca="true" t="shared" si="3" ref="F13:AD13">F15-F14</f>
        <v>0</v>
      </c>
      <c r="G13" s="31">
        <f t="shared" si="3"/>
        <v>1950</v>
      </c>
      <c r="H13" s="31">
        <f t="shared" si="3"/>
        <v>0</v>
      </c>
      <c r="I13" s="31">
        <f t="shared" si="3"/>
        <v>1928</v>
      </c>
      <c r="J13" s="31">
        <f t="shared" si="3"/>
        <v>1126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31">
        <f t="shared" si="3"/>
        <v>0</v>
      </c>
      <c r="P13" s="31">
        <f t="shared" si="3"/>
        <v>0</v>
      </c>
      <c r="Q13" s="31">
        <f t="shared" si="3"/>
        <v>0</v>
      </c>
      <c r="R13" s="31">
        <f t="shared" si="3"/>
        <v>0</v>
      </c>
      <c r="S13" s="31">
        <f t="shared" si="3"/>
        <v>0</v>
      </c>
      <c r="T13" s="31">
        <f t="shared" si="3"/>
        <v>1247</v>
      </c>
      <c r="U13" s="31">
        <f t="shared" si="3"/>
        <v>0</v>
      </c>
      <c r="V13" s="31">
        <f t="shared" si="3"/>
        <v>0</v>
      </c>
      <c r="W13" s="31">
        <f t="shared" si="3"/>
        <v>0</v>
      </c>
      <c r="X13" s="31">
        <f t="shared" si="3"/>
        <v>0</v>
      </c>
      <c r="Y13" s="31">
        <f t="shared" si="3"/>
        <v>0</v>
      </c>
      <c r="Z13" s="31">
        <f t="shared" si="3"/>
        <v>0</v>
      </c>
      <c r="AA13" s="31">
        <f t="shared" si="3"/>
        <v>464</v>
      </c>
      <c r="AB13" s="31">
        <f t="shared" si="3"/>
        <v>0</v>
      </c>
      <c r="AC13" s="31">
        <f t="shared" si="3"/>
        <v>0</v>
      </c>
      <c r="AD13" s="31">
        <f t="shared" si="3"/>
        <v>0</v>
      </c>
      <c r="AE13" s="31">
        <f t="shared" si="1"/>
        <v>6715</v>
      </c>
      <c r="AF13" s="32" t="s">
        <v>0</v>
      </c>
      <c r="AG13" s="77" t="s">
        <v>99</v>
      </c>
    </row>
    <row r="14" spans="1:33" s="20" customFormat="1" ht="24.75" customHeight="1">
      <c r="A14" s="73"/>
      <c r="B14" s="75"/>
      <c r="C14" s="33" t="s">
        <v>41</v>
      </c>
      <c r="D14" s="31">
        <v>1198</v>
      </c>
      <c r="E14" s="34">
        <v>0</v>
      </c>
      <c r="F14" s="34">
        <v>0</v>
      </c>
      <c r="G14" s="34">
        <v>1215</v>
      </c>
      <c r="H14" s="34">
        <v>0</v>
      </c>
      <c r="I14" s="34">
        <v>507</v>
      </c>
      <c r="J14" s="34">
        <v>98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304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110</v>
      </c>
      <c r="AB14" s="34">
        <v>0</v>
      </c>
      <c r="AC14" s="34">
        <v>0</v>
      </c>
      <c r="AD14" s="34">
        <v>0</v>
      </c>
      <c r="AE14" s="31">
        <f t="shared" si="1"/>
        <v>2234</v>
      </c>
      <c r="AF14" s="35" t="s">
        <v>1</v>
      </c>
      <c r="AG14" s="78"/>
    </row>
    <row r="15" spans="1:33" s="20" customFormat="1" ht="24.75" customHeight="1">
      <c r="A15" s="73"/>
      <c r="B15" s="76"/>
      <c r="C15" s="36" t="s">
        <v>40</v>
      </c>
      <c r="D15" s="37">
        <v>5196</v>
      </c>
      <c r="E15" s="37">
        <v>0</v>
      </c>
      <c r="F15" s="37">
        <v>0</v>
      </c>
      <c r="G15" s="37">
        <v>3165</v>
      </c>
      <c r="H15" s="37">
        <v>0</v>
      </c>
      <c r="I15" s="37">
        <v>2435</v>
      </c>
      <c r="J15" s="37">
        <v>1224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1551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574</v>
      </c>
      <c r="AB15" s="37">
        <v>0</v>
      </c>
      <c r="AC15" s="37">
        <v>0</v>
      </c>
      <c r="AD15" s="37">
        <v>0</v>
      </c>
      <c r="AE15" s="31">
        <f t="shared" si="1"/>
        <v>8949</v>
      </c>
      <c r="AF15" s="29" t="s">
        <v>2</v>
      </c>
      <c r="AG15" s="79"/>
    </row>
    <row r="16" spans="1:33" s="20" customFormat="1" ht="24.75" customHeight="1">
      <c r="A16" s="73"/>
      <c r="B16" s="74" t="s">
        <v>100</v>
      </c>
      <c r="C16" s="30" t="s">
        <v>42</v>
      </c>
      <c r="D16" s="31">
        <v>1663</v>
      </c>
      <c r="E16" s="31">
        <f>E18-E17</f>
        <v>0</v>
      </c>
      <c r="F16" s="31">
        <f aca="true" t="shared" si="4" ref="F16:AD16">F18-F17</f>
        <v>0</v>
      </c>
      <c r="G16" s="31">
        <f t="shared" si="4"/>
        <v>40</v>
      </c>
      <c r="H16" s="31">
        <f t="shared" si="4"/>
        <v>0</v>
      </c>
      <c r="I16" s="31">
        <f t="shared" si="4"/>
        <v>843</v>
      </c>
      <c r="J16" s="31">
        <f t="shared" si="4"/>
        <v>97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31">
        <f t="shared" si="4"/>
        <v>0</v>
      </c>
      <c r="P16" s="31">
        <f t="shared" si="4"/>
        <v>0</v>
      </c>
      <c r="Q16" s="31">
        <f t="shared" si="4"/>
        <v>0</v>
      </c>
      <c r="R16" s="31">
        <f t="shared" si="4"/>
        <v>0</v>
      </c>
      <c r="S16" s="31">
        <f t="shared" si="4"/>
        <v>0</v>
      </c>
      <c r="T16" s="31">
        <f t="shared" si="4"/>
        <v>198</v>
      </c>
      <c r="U16" s="31">
        <v>0</v>
      </c>
      <c r="V16" s="31">
        <f t="shared" si="4"/>
        <v>573</v>
      </c>
      <c r="W16" s="31">
        <f t="shared" si="4"/>
        <v>0</v>
      </c>
      <c r="X16" s="31">
        <f t="shared" si="4"/>
        <v>0</v>
      </c>
      <c r="Y16" s="31">
        <f t="shared" si="4"/>
        <v>0</v>
      </c>
      <c r="Z16" s="31">
        <f t="shared" si="4"/>
        <v>0</v>
      </c>
      <c r="AA16" s="31">
        <f t="shared" si="4"/>
        <v>0</v>
      </c>
      <c r="AB16" s="31">
        <f t="shared" si="4"/>
        <v>0</v>
      </c>
      <c r="AC16" s="31">
        <f t="shared" si="4"/>
        <v>0</v>
      </c>
      <c r="AD16" s="31">
        <f t="shared" si="4"/>
        <v>0</v>
      </c>
      <c r="AE16" s="31">
        <f t="shared" si="1"/>
        <v>1751</v>
      </c>
      <c r="AF16" s="32" t="s">
        <v>0</v>
      </c>
      <c r="AG16" s="77" t="s">
        <v>101</v>
      </c>
    </row>
    <row r="17" spans="1:33" s="20" customFormat="1" ht="24.75" customHeight="1">
      <c r="A17" s="73"/>
      <c r="B17" s="75"/>
      <c r="C17" s="33" t="s">
        <v>41</v>
      </c>
      <c r="D17" s="31">
        <v>447</v>
      </c>
      <c r="E17" s="34">
        <v>0</v>
      </c>
      <c r="F17" s="34">
        <v>0</v>
      </c>
      <c r="G17" s="34">
        <v>71</v>
      </c>
      <c r="H17" s="34">
        <v>0</v>
      </c>
      <c r="I17" s="34">
        <v>168</v>
      </c>
      <c r="J17" s="34">
        <v>15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116</v>
      </c>
      <c r="U17" s="34">
        <v>0</v>
      </c>
      <c r="V17" s="34">
        <v>65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1"/>
        <v>435</v>
      </c>
      <c r="AF17" s="35" t="s">
        <v>1</v>
      </c>
      <c r="AG17" s="78"/>
    </row>
    <row r="18" spans="1:33" s="20" customFormat="1" ht="24.75" customHeight="1">
      <c r="A18" s="73"/>
      <c r="B18" s="76"/>
      <c r="C18" s="36" t="s">
        <v>40</v>
      </c>
      <c r="D18" s="37">
        <v>2110</v>
      </c>
      <c r="E18" s="37">
        <v>0</v>
      </c>
      <c r="F18" s="37">
        <v>0</v>
      </c>
      <c r="G18" s="37">
        <v>111</v>
      </c>
      <c r="H18" s="37">
        <v>0</v>
      </c>
      <c r="I18" s="37">
        <v>1011</v>
      </c>
      <c r="J18" s="37">
        <v>112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314</v>
      </c>
      <c r="U18" s="37">
        <v>0</v>
      </c>
      <c r="V18" s="37">
        <v>638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1">
        <f t="shared" si="1"/>
        <v>2186</v>
      </c>
      <c r="AF18" s="29" t="s">
        <v>2</v>
      </c>
      <c r="AG18" s="79"/>
    </row>
    <row r="19" spans="1:33" s="20" customFormat="1" ht="24.75" customHeight="1">
      <c r="A19" s="73"/>
      <c r="B19" s="74" t="s">
        <v>102</v>
      </c>
      <c r="C19" s="30" t="s">
        <v>42</v>
      </c>
      <c r="D19" s="31">
        <v>2838</v>
      </c>
      <c r="E19" s="31">
        <f aca="true" t="shared" si="5" ref="E19:T19">E21-E20</f>
        <v>0</v>
      </c>
      <c r="F19" s="31">
        <f t="shared" si="5"/>
        <v>0</v>
      </c>
      <c r="G19" s="31">
        <f t="shared" si="5"/>
        <v>45</v>
      </c>
      <c r="H19" s="31">
        <f t="shared" si="5"/>
        <v>0</v>
      </c>
      <c r="I19" s="31">
        <f t="shared" si="5"/>
        <v>384</v>
      </c>
      <c r="J19" s="31">
        <f t="shared" si="5"/>
        <v>213</v>
      </c>
      <c r="K19" s="31">
        <f t="shared" si="5"/>
        <v>0</v>
      </c>
      <c r="L19" s="31">
        <f t="shared" si="5"/>
        <v>1049</v>
      </c>
      <c r="M19" s="31">
        <f t="shared" si="5"/>
        <v>0</v>
      </c>
      <c r="N19" s="31">
        <f t="shared" si="5"/>
        <v>0</v>
      </c>
      <c r="O19" s="31">
        <f t="shared" si="5"/>
        <v>0</v>
      </c>
      <c r="P19" s="31">
        <f t="shared" si="5"/>
        <v>0</v>
      </c>
      <c r="Q19" s="31">
        <f t="shared" si="5"/>
        <v>0</v>
      </c>
      <c r="R19" s="31">
        <f t="shared" si="5"/>
        <v>0</v>
      </c>
      <c r="S19" s="31">
        <f t="shared" si="5"/>
        <v>0</v>
      </c>
      <c r="T19" s="31">
        <f t="shared" si="5"/>
        <v>0</v>
      </c>
      <c r="U19" s="31">
        <v>0</v>
      </c>
      <c r="V19" s="31">
        <f aca="true" t="shared" si="6" ref="V19:AD19">V21-V20</f>
        <v>713</v>
      </c>
      <c r="W19" s="31">
        <f t="shared" si="6"/>
        <v>0</v>
      </c>
      <c r="X19" s="31">
        <f t="shared" si="6"/>
        <v>0</v>
      </c>
      <c r="Y19" s="31">
        <f t="shared" si="6"/>
        <v>0</v>
      </c>
      <c r="Z19" s="31">
        <f t="shared" si="6"/>
        <v>0</v>
      </c>
      <c r="AA19" s="31">
        <f t="shared" si="6"/>
        <v>445</v>
      </c>
      <c r="AB19" s="31">
        <f t="shared" si="6"/>
        <v>0</v>
      </c>
      <c r="AC19" s="31">
        <f t="shared" si="6"/>
        <v>0</v>
      </c>
      <c r="AD19" s="31">
        <f t="shared" si="6"/>
        <v>0</v>
      </c>
      <c r="AE19" s="31">
        <f t="shared" si="1"/>
        <v>2849</v>
      </c>
      <c r="AF19" s="32" t="s">
        <v>0</v>
      </c>
      <c r="AG19" s="77" t="s">
        <v>103</v>
      </c>
    </row>
    <row r="20" spans="1:33" s="20" customFormat="1" ht="24.75" customHeight="1">
      <c r="A20" s="73"/>
      <c r="B20" s="75"/>
      <c r="C20" s="33" t="s">
        <v>41</v>
      </c>
      <c r="D20" s="31">
        <v>729</v>
      </c>
      <c r="E20" s="34">
        <v>0</v>
      </c>
      <c r="F20" s="34">
        <v>0</v>
      </c>
      <c r="G20" s="34">
        <v>47</v>
      </c>
      <c r="H20" s="34">
        <v>0</v>
      </c>
      <c r="I20" s="34">
        <v>66</v>
      </c>
      <c r="J20" s="34">
        <v>46</v>
      </c>
      <c r="K20" s="34">
        <v>0</v>
      </c>
      <c r="L20" s="34">
        <v>437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91</v>
      </c>
      <c r="W20" s="34">
        <v>0</v>
      </c>
      <c r="X20" s="34">
        <v>0</v>
      </c>
      <c r="Y20" s="34">
        <v>0</v>
      </c>
      <c r="Z20" s="34">
        <v>0</v>
      </c>
      <c r="AA20" s="34">
        <v>65</v>
      </c>
      <c r="AB20" s="34">
        <v>0</v>
      </c>
      <c r="AC20" s="34">
        <v>0</v>
      </c>
      <c r="AD20" s="34">
        <v>0</v>
      </c>
      <c r="AE20" s="31">
        <f t="shared" si="1"/>
        <v>752</v>
      </c>
      <c r="AF20" s="35" t="s">
        <v>1</v>
      </c>
      <c r="AG20" s="78"/>
    </row>
    <row r="21" spans="1:33" s="20" customFormat="1" ht="24.75" customHeight="1">
      <c r="A21" s="73"/>
      <c r="B21" s="76"/>
      <c r="C21" s="36" t="s">
        <v>40</v>
      </c>
      <c r="D21" s="37">
        <v>3567</v>
      </c>
      <c r="E21" s="37">
        <v>0</v>
      </c>
      <c r="F21" s="37">
        <v>0</v>
      </c>
      <c r="G21" s="37">
        <v>92</v>
      </c>
      <c r="H21" s="37">
        <v>0</v>
      </c>
      <c r="I21" s="37">
        <v>450</v>
      </c>
      <c r="J21" s="37">
        <v>259</v>
      </c>
      <c r="K21" s="37">
        <v>0</v>
      </c>
      <c r="L21" s="37">
        <v>1486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804</v>
      </c>
      <c r="W21" s="37">
        <v>0</v>
      </c>
      <c r="X21" s="37">
        <v>0</v>
      </c>
      <c r="Y21" s="37">
        <v>0</v>
      </c>
      <c r="Z21" s="37">
        <v>0</v>
      </c>
      <c r="AA21" s="37">
        <v>510</v>
      </c>
      <c r="AB21" s="37">
        <v>0</v>
      </c>
      <c r="AC21" s="37">
        <v>0</v>
      </c>
      <c r="AD21" s="37">
        <v>0</v>
      </c>
      <c r="AE21" s="31">
        <f t="shared" si="1"/>
        <v>3601</v>
      </c>
      <c r="AF21" s="29" t="s">
        <v>2</v>
      </c>
      <c r="AG21" s="79"/>
    </row>
    <row r="22" spans="1:33" s="20" customFormat="1" ht="24.75" customHeight="1">
      <c r="A22" s="73"/>
      <c r="B22" s="74" t="s">
        <v>104</v>
      </c>
      <c r="C22" s="30" t="s">
        <v>42</v>
      </c>
      <c r="D22" s="31">
        <v>389</v>
      </c>
      <c r="E22" s="31">
        <f aca="true" t="shared" si="7" ref="E22:T22">E24-E23</f>
        <v>78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213</v>
      </c>
      <c r="J22" s="31">
        <f t="shared" si="7"/>
        <v>735</v>
      </c>
      <c r="K22" s="31">
        <f t="shared" si="7"/>
        <v>0</v>
      </c>
      <c r="L22" s="31">
        <f t="shared" si="7"/>
        <v>29</v>
      </c>
      <c r="M22" s="31">
        <f t="shared" si="7"/>
        <v>0</v>
      </c>
      <c r="N22" s="31">
        <f t="shared" si="7"/>
        <v>0</v>
      </c>
      <c r="O22" s="31">
        <f t="shared" si="7"/>
        <v>0</v>
      </c>
      <c r="P22" s="31">
        <f t="shared" si="7"/>
        <v>0</v>
      </c>
      <c r="Q22" s="31">
        <f t="shared" si="7"/>
        <v>0</v>
      </c>
      <c r="R22" s="31">
        <f t="shared" si="7"/>
        <v>0</v>
      </c>
      <c r="S22" s="31">
        <f t="shared" si="7"/>
        <v>0</v>
      </c>
      <c r="T22" s="31">
        <f t="shared" si="7"/>
        <v>0</v>
      </c>
      <c r="U22" s="31">
        <v>0</v>
      </c>
      <c r="V22" s="31">
        <f aca="true" t="shared" si="8" ref="V22:AD22">V24-V23</f>
        <v>76</v>
      </c>
      <c r="W22" s="31">
        <f t="shared" si="8"/>
        <v>0</v>
      </c>
      <c r="X22" s="31">
        <f t="shared" si="8"/>
        <v>0</v>
      </c>
      <c r="Y22" s="31">
        <f t="shared" si="8"/>
        <v>0</v>
      </c>
      <c r="Z22" s="31">
        <f t="shared" si="8"/>
        <v>0</v>
      </c>
      <c r="AA22" s="31">
        <f t="shared" si="8"/>
        <v>0</v>
      </c>
      <c r="AB22" s="31">
        <f t="shared" si="8"/>
        <v>0</v>
      </c>
      <c r="AC22" s="31">
        <f t="shared" si="8"/>
        <v>0</v>
      </c>
      <c r="AD22" s="31">
        <f t="shared" si="8"/>
        <v>0</v>
      </c>
      <c r="AE22" s="31">
        <f t="shared" si="1"/>
        <v>1131</v>
      </c>
      <c r="AF22" s="32" t="s">
        <v>0</v>
      </c>
      <c r="AG22" s="77" t="s">
        <v>105</v>
      </c>
    </row>
    <row r="23" spans="1:33" s="20" customFormat="1" ht="24.75" customHeight="1">
      <c r="A23" s="73"/>
      <c r="B23" s="75"/>
      <c r="C23" s="33" t="s">
        <v>41</v>
      </c>
      <c r="D23" s="31">
        <v>137</v>
      </c>
      <c r="E23" s="34">
        <v>49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1"/>
        <v>49</v>
      </c>
      <c r="AF23" s="35" t="s">
        <v>1</v>
      </c>
      <c r="AG23" s="78"/>
    </row>
    <row r="24" spans="1:33" s="20" customFormat="1" ht="24.75" customHeight="1">
      <c r="A24" s="73"/>
      <c r="B24" s="76"/>
      <c r="C24" s="36" t="s">
        <v>40</v>
      </c>
      <c r="D24" s="37">
        <v>526</v>
      </c>
      <c r="E24" s="37">
        <v>127</v>
      </c>
      <c r="F24" s="37">
        <v>0</v>
      </c>
      <c r="G24" s="37">
        <v>0</v>
      </c>
      <c r="H24" s="37">
        <v>0</v>
      </c>
      <c r="I24" s="37">
        <v>213</v>
      </c>
      <c r="J24" s="37">
        <v>735</v>
      </c>
      <c r="K24" s="37">
        <v>0</v>
      </c>
      <c r="L24" s="37">
        <v>29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76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1">
        <f t="shared" si="1"/>
        <v>1180</v>
      </c>
      <c r="AF24" s="29" t="s">
        <v>2</v>
      </c>
      <c r="AG24" s="79"/>
    </row>
    <row r="25" spans="1:33" s="20" customFormat="1" ht="24.75" customHeight="1">
      <c r="A25" s="73"/>
      <c r="B25" s="74" t="s">
        <v>106</v>
      </c>
      <c r="C25" s="30" t="s">
        <v>42</v>
      </c>
      <c r="D25" s="31">
        <v>1616</v>
      </c>
      <c r="E25" s="31">
        <f>E27-E26</f>
        <v>0</v>
      </c>
      <c r="F25" s="31">
        <f aca="true" t="shared" si="9" ref="F25:AD25">F27-F26</f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154</v>
      </c>
      <c r="K25" s="31">
        <f t="shared" si="9"/>
        <v>0</v>
      </c>
      <c r="L25" s="31">
        <f t="shared" si="9"/>
        <v>104</v>
      </c>
      <c r="M25" s="31">
        <f t="shared" si="9"/>
        <v>0</v>
      </c>
      <c r="N25" s="31">
        <f t="shared" si="9"/>
        <v>0</v>
      </c>
      <c r="O25" s="31">
        <f t="shared" si="9"/>
        <v>0</v>
      </c>
      <c r="P25" s="31">
        <f t="shared" si="9"/>
        <v>0</v>
      </c>
      <c r="Q25" s="31">
        <f t="shared" si="9"/>
        <v>96</v>
      </c>
      <c r="R25" s="31">
        <f t="shared" si="9"/>
        <v>1262</v>
      </c>
      <c r="S25" s="31">
        <f t="shared" si="9"/>
        <v>0</v>
      </c>
      <c r="T25" s="31">
        <f t="shared" si="9"/>
        <v>0</v>
      </c>
      <c r="U25" s="31">
        <f t="shared" si="9"/>
        <v>0</v>
      </c>
      <c r="V25" s="31">
        <f t="shared" si="9"/>
        <v>0</v>
      </c>
      <c r="W25" s="31">
        <f t="shared" si="9"/>
        <v>0</v>
      </c>
      <c r="X25" s="31">
        <f t="shared" si="9"/>
        <v>0</v>
      </c>
      <c r="Y25" s="31">
        <f t="shared" si="9"/>
        <v>0</v>
      </c>
      <c r="Z25" s="31">
        <f t="shared" si="9"/>
        <v>0</v>
      </c>
      <c r="AA25" s="31">
        <f t="shared" si="9"/>
        <v>0</v>
      </c>
      <c r="AB25" s="31">
        <f t="shared" si="9"/>
        <v>0</v>
      </c>
      <c r="AC25" s="31">
        <f t="shared" si="9"/>
        <v>0</v>
      </c>
      <c r="AD25" s="31">
        <f t="shared" si="9"/>
        <v>0</v>
      </c>
      <c r="AE25" s="31">
        <f>SUM(E25:AD25)</f>
        <v>1616</v>
      </c>
      <c r="AF25" s="32" t="s">
        <v>0</v>
      </c>
      <c r="AG25" s="77" t="s">
        <v>107</v>
      </c>
    </row>
    <row r="26" spans="1:33" s="20" customFormat="1" ht="24.75" customHeight="1">
      <c r="A26" s="73"/>
      <c r="B26" s="75"/>
      <c r="C26" s="33" t="s">
        <v>41</v>
      </c>
      <c r="D26" s="31">
        <v>1211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102</v>
      </c>
      <c r="K26" s="34">
        <v>0</v>
      </c>
      <c r="L26" s="34">
        <v>49</v>
      </c>
      <c r="M26" s="34">
        <v>0</v>
      </c>
      <c r="N26" s="34">
        <v>0</v>
      </c>
      <c r="O26" s="34">
        <v>0</v>
      </c>
      <c r="P26" s="34">
        <v>0</v>
      </c>
      <c r="Q26" s="34">
        <v>44</v>
      </c>
      <c r="R26" s="34">
        <v>1016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1"/>
        <v>1211</v>
      </c>
      <c r="AF26" s="35" t="s">
        <v>1</v>
      </c>
      <c r="AG26" s="78"/>
    </row>
    <row r="27" spans="1:33" s="20" customFormat="1" ht="24.75" customHeight="1">
      <c r="A27" s="73"/>
      <c r="B27" s="76"/>
      <c r="C27" s="36" t="s">
        <v>40</v>
      </c>
      <c r="D27" s="37">
        <v>2827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256</v>
      </c>
      <c r="K27" s="37">
        <v>0</v>
      </c>
      <c r="L27" s="37">
        <v>153</v>
      </c>
      <c r="M27" s="37">
        <v>0</v>
      </c>
      <c r="N27" s="37">
        <v>0</v>
      </c>
      <c r="O27" s="37">
        <v>0</v>
      </c>
      <c r="P27" s="37">
        <v>0</v>
      </c>
      <c r="Q27" s="37">
        <v>140</v>
      </c>
      <c r="R27" s="37">
        <v>2278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1">
        <f t="shared" si="1"/>
        <v>2827</v>
      </c>
      <c r="AF27" s="29" t="s">
        <v>2</v>
      </c>
      <c r="AG27" s="79"/>
    </row>
    <row r="28" spans="1:33" s="20" customFormat="1" ht="24.75" customHeight="1">
      <c r="A28" s="73"/>
      <c r="B28" s="74" t="s">
        <v>108</v>
      </c>
      <c r="C28" s="30" t="s">
        <v>42</v>
      </c>
      <c r="D28" s="31">
        <v>756</v>
      </c>
      <c r="E28" s="31">
        <f>E30-E29</f>
        <v>0</v>
      </c>
      <c r="F28" s="31">
        <f aca="true" t="shared" si="10" ref="F28:AD28">F30-F29</f>
        <v>0</v>
      </c>
      <c r="G28" s="31">
        <f t="shared" si="10"/>
        <v>0</v>
      </c>
      <c r="H28" s="31">
        <f t="shared" si="10"/>
        <v>0</v>
      </c>
      <c r="I28" s="31">
        <f t="shared" si="10"/>
        <v>250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 t="shared" si="10"/>
        <v>122</v>
      </c>
      <c r="O28" s="31">
        <f t="shared" si="10"/>
        <v>216</v>
      </c>
      <c r="P28" s="31">
        <f t="shared" si="10"/>
        <v>57</v>
      </c>
      <c r="Q28" s="31">
        <f t="shared" si="10"/>
        <v>0</v>
      </c>
      <c r="R28" s="31">
        <f t="shared" si="10"/>
        <v>0</v>
      </c>
      <c r="S28" s="31">
        <f t="shared" si="10"/>
        <v>0</v>
      </c>
      <c r="T28" s="31">
        <f t="shared" si="10"/>
        <v>0</v>
      </c>
      <c r="U28" s="31">
        <f t="shared" si="10"/>
        <v>0</v>
      </c>
      <c r="V28" s="31">
        <f t="shared" si="10"/>
        <v>0</v>
      </c>
      <c r="W28" s="31">
        <f t="shared" si="10"/>
        <v>0</v>
      </c>
      <c r="X28" s="31">
        <f t="shared" si="10"/>
        <v>0</v>
      </c>
      <c r="Y28" s="31">
        <f t="shared" si="10"/>
        <v>0</v>
      </c>
      <c r="Z28" s="31">
        <f t="shared" si="10"/>
        <v>0</v>
      </c>
      <c r="AA28" s="31">
        <f t="shared" si="10"/>
        <v>0</v>
      </c>
      <c r="AB28" s="31">
        <f t="shared" si="10"/>
        <v>0</v>
      </c>
      <c r="AC28" s="31">
        <f t="shared" si="10"/>
        <v>0</v>
      </c>
      <c r="AD28" s="31">
        <f t="shared" si="10"/>
        <v>0</v>
      </c>
      <c r="AE28" s="31">
        <f t="shared" si="1"/>
        <v>645</v>
      </c>
      <c r="AF28" s="32" t="s">
        <v>0</v>
      </c>
      <c r="AG28" s="77" t="s">
        <v>109</v>
      </c>
    </row>
    <row r="29" spans="1:33" s="20" customFormat="1" ht="24.75" customHeight="1">
      <c r="A29" s="73"/>
      <c r="B29" s="75"/>
      <c r="C29" s="33" t="s">
        <v>41</v>
      </c>
      <c r="D29" s="31">
        <v>104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84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1">
        <f t="shared" si="1"/>
        <v>84</v>
      </c>
      <c r="AF29" s="35" t="s">
        <v>1</v>
      </c>
      <c r="AG29" s="78"/>
    </row>
    <row r="30" spans="1:33" s="20" customFormat="1" ht="24.75" customHeight="1">
      <c r="A30" s="73"/>
      <c r="B30" s="76"/>
      <c r="C30" s="36" t="s">
        <v>40</v>
      </c>
      <c r="D30" s="37">
        <v>860</v>
      </c>
      <c r="E30" s="37">
        <v>0</v>
      </c>
      <c r="F30" s="37">
        <v>0</v>
      </c>
      <c r="G30" s="37">
        <v>0</v>
      </c>
      <c r="H30" s="37">
        <v>0</v>
      </c>
      <c r="I30" s="37">
        <v>250</v>
      </c>
      <c r="J30" s="37">
        <v>0</v>
      </c>
      <c r="K30" s="37">
        <v>0</v>
      </c>
      <c r="L30" s="37">
        <v>0</v>
      </c>
      <c r="M30" s="37">
        <v>0</v>
      </c>
      <c r="N30" s="37">
        <v>122</v>
      </c>
      <c r="O30" s="37">
        <v>300</v>
      </c>
      <c r="P30" s="37">
        <v>57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1">
        <f t="shared" si="1"/>
        <v>729</v>
      </c>
      <c r="AF30" s="29" t="s">
        <v>2</v>
      </c>
      <c r="AG30" s="79"/>
    </row>
    <row r="31" spans="1:33" s="20" customFormat="1" ht="24.75" customHeight="1">
      <c r="A31" s="73"/>
      <c r="B31" s="74" t="s">
        <v>110</v>
      </c>
      <c r="C31" s="30" t="s">
        <v>42</v>
      </c>
      <c r="D31" s="31">
        <v>1485</v>
      </c>
      <c r="E31" s="31">
        <f>E33-E32</f>
        <v>0</v>
      </c>
      <c r="F31" s="31">
        <f aca="true" t="shared" si="11" ref="F31:AD31">F33-F32</f>
        <v>0</v>
      </c>
      <c r="G31" s="31">
        <f t="shared" si="11"/>
        <v>992</v>
      </c>
      <c r="H31" s="31">
        <f t="shared" si="11"/>
        <v>0</v>
      </c>
      <c r="I31" s="31">
        <f t="shared" si="11"/>
        <v>1277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1"/>
        <v>0</v>
      </c>
      <c r="O31" s="31">
        <f t="shared" si="11"/>
        <v>0</v>
      </c>
      <c r="P31" s="31">
        <f t="shared" si="11"/>
        <v>0</v>
      </c>
      <c r="Q31" s="31">
        <f t="shared" si="11"/>
        <v>0</v>
      </c>
      <c r="R31" s="31">
        <f t="shared" si="11"/>
        <v>0</v>
      </c>
      <c r="S31" s="31">
        <f t="shared" si="11"/>
        <v>0</v>
      </c>
      <c r="T31" s="31">
        <f t="shared" si="11"/>
        <v>0</v>
      </c>
      <c r="U31" s="31">
        <f t="shared" si="11"/>
        <v>0</v>
      </c>
      <c r="V31" s="31">
        <f t="shared" si="11"/>
        <v>147</v>
      </c>
      <c r="W31" s="31">
        <f t="shared" si="11"/>
        <v>0</v>
      </c>
      <c r="X31" s="31">
        <f t="shared" si="11"/>
        <v>0</v>
      </c>
      <c r="Y31" s="31">
        <f t="shared" si="11"/>
        <v>0</v>
      </c>
      <c r="Z31" s="31">
        <f t="shared" si="11"/>
        <v>0</v>
      </c>
      <c r="AA31" s="31">
        <f t="shared" si="11"/>
        <v>0</v>
      </c>
      <c r="AB31" s="31">
        <f t="shared" si="11"/>
        <v>0</v>
      </c>
      <c r="AC31" s="31">
        <f t="shared" si="11"/>
        <v>0</v>
      </c>
      <c r="AD31" s="31">
        <f t="shared" si="11"/>
        <v>0</v>
      </c>
      <c r="AE31" s="31">
        <f t="shared" si="1"/>
        <v>2416</v>
      </c>
      <c r="AF31" s="32" t="s">
        <v>0</v>
      </c>
      <c r="AG31" s="77" t="s">
        <v>111</v>
      </c>
    </row>
    <row r="32" spans="1:33" s="20" customFormat="1" ht="24.75" customHeight="1">
      <c r="A32" s="73"/>
      <c r="B32" s="75"/>
      <c r="C32" s="33" t="s">
        <v>41</v>
      </c>
      <c r="D32" s="31">
        <v>627</v>
      </c>
      <c r="E32" s="34">
        <v>0</v>
      </c>
      <c r="F32" s="34">
        <v>0</v>
      </c>
      <c r="G32" s="34">
        <v>758</v>
      </c>
      <c r="H32" s="34">
        <v>0</v>
      </c>
      <c r="I32" s="34">
        <v>343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63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1">
        <f t="shared" si="1"/>
        <v>1164</v>
      </c>
      <c r="AF32" s="35" t="s">
        <v>1</v>
      </c>
      <c r="AG32" s="78"/>
    </row>
    <row r="33" spans="1:33" s="20" customFormat="1" ht="24.75" customHeight="1">
      <c r="A33" s="73"/>
      <c r="B33" s="76"/>
      <c r="C33" s="36" t="s">
        <v>40</v>
      </c>
      <c r="D33" s="37">
        <v>2112</v>
      </c>
      <c r="E33" s="37">
        <v>0</v>
      </c>
      <c r="F33" s="37">
        <v>0</v>
      </c>
      <c r="G33" s="37">
        <v>1750</v>
      </c>
      <c r="H33" s="37">
        <v>0</v>
      </c>
      <c r="I33" s="37">
        <v>1620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210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1">
        <f t="shared" si="1"/>
        <v>3580</v>
      </c>
      <c r="AF33" s="29" t="s">
        <v>2</v>
      </c>
      <c r="AG33" s="79"/>
    </row>
    <row r="34" spans="1:33" s="20" customFormat="1" ht="24.75" customHeight="1">
      <c r="A34" s="73"/>
      <c r="B34" s="74" t="s">
        <v>59</v>
      </c>
      <c r="C34" s="30" t="s">
        <v>42</v>
      </c>
      <c r="D34" s="31">
        <v>1863</v>
      </c>
      <c r="E34" s="31">
        <f>E36-E35</f>
        <v>0</v>
      </c>
      <c r="F34" s="31">
        <f aca="true" t="shared" si="12" ref="F34:AD34">F36-F35</f>
        <v>0</v>
      </c>
      <c r="G34" s="31">
        <f t="shared" si="12"/>
        <v>313</v>
      </c>
      <c r="H34" s="31">
        <f t="shared" si="12"/>
        <v>0</v>
      </c>
      <c r="I34" s="31">
        <f t="shared" si="12"/>
        <v>1441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2"/>
        <v>0</v>
      </c>
      <c r="O34" s="31">
        <f t="shared" si="12"/>
        <v>0</v>
      </c>
      <c r="P34" s="31">
        <f t="shared" si="12"/>
        <v>0</v>
      </c>
      <c r="Q34" s="31">
        <f t="shared" si="12"/>
        <v>0</v>
      </c>
      <c r="R34" s="31">
        <f t="shared" si="12"/>
        <v>0</v>
      </c>
      <c r="S34" s="31">
        <f t="shared" si="12"/>
        <v>0</v>
      </c>
      <c r="T34" s="31">
        <f t="shared" si="12"/>
        <v>0</v>
      </c>
      <c r="U34" s="31">
        <f t="shared" si="12"/>
        <v>0</v>
      </c>
      <c r="V34" s="31">
        <f t="shared" si="12"/>
        <v>615</v>
      </c>
      <c r="W34" s="31">
        <f t="shared" si="12"/>
        <v>0</v>
      </c>
      <c r="X34" s="31">
        <f t="shared" si="12"/>
        <v>0</v>
      </c>
      <c r="Y34" s="31">
        <f t="shared" si="12"/>
        <v>0</v>
      </c>
      <c r="Z34" s="31">
        <f t="shared" si="12"/>
        <v>0</v>
      </c>
      <c r="AA34" s="31">
        <f t="shared" si="12"/>
        <v>0</v>
      </c>
      <c r="AB34" s="31">
        <f t="shared" si="12"/>
        <v>0</v>
      </c>
      <c r="AC34" s="31">
        <f t="shared" si="12"/>
        <v>0</v>
      </c>
      <c r="AD34" s="31">
        <f t="shared" si="12"/>
        <v>0</v>
      </c>
      <c r="AE34" s="31">
        <f t="shared" si="1"/>
        <v>2369</v>
      </c>
      <c r="AF34" s="32" t="s">
        <v>0</v>
      </c>
      <c r="AG34" s="77" t="s">
        <v>112</v>
      </c>
    </row>
    <row r="35" spans="1:33" s="20" customFormat="1" ht="24.75" customHeight="1">
      <c r="A35" s="73"/>
      <c r="B35" s="75"/>
      <c r="C35" s="33" t="s">
        <v>41</v>
      </c>
      <c r="D35" s="31">
        <v>588</v>
      </c>
      <c r="E35" s="34">
        <v>0</v>
      </c>
      <c r="F35" s="34">
        <v>0</v>
      </c>
      <c r="G35" s="34">
        <v>256</v>
      </c>
      <c r="H35" s="34">
        <v>0</v>
      </c>
      <c r="I35" s="34">
        <v>423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128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1">
        <f t="shared" si="1"/>
        <v>807</v>
      </c>
      <c r="AF35" s="35" t="s">
        <v>1</v>
      </c>
      <c r="AG35" s="78"/>
    </row>
    <row r="36" spans="1:33" s="20" customFormat="1" ht="24.75" customHeight="1">
      <c r="A36" s="73"/>
      <c r="B36" s="76"/>
      <c r="C36" s="36" t="s">
        <v>40</v>
      </c>
      <c r="D36" s="37">
        <v>2451</v>
      </c>
      <c r="E36" s="37">
        <v>0</v>
      </c>
      <c r="F36" s="37">
        <v>0</v>
      </c>
      <c r="G36" s="37">
        <v>569</v>
      </c>
      <c r="H36" s="37">
        <v>0</v>
      </c>
      <c r="I36" s="37">
        <v>1864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743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1">
        <f t="shared" si="1"/>
        <v>3176</v>
      </c>
      <c r="AF36" s="29" t="s">
        <v>2</v>
      </c>
      <c r="AG36" s="79"/>
    </row>
    <row r="37" spans="1:33" s="20" customFormat="1" ht="24.75" customHeight="1">
      <c r="A37" s="73"/>
      <c r="B37" s="74" t="s">
        <v>113</v>
      </c>
      <c r="C37" s="30" t="s">
        <v>42</v>
      </c>
      <c r="D37" s="31">
        <v>4210</v>
      </c>
      <c r="E37" s="31">
        <f>E39-E38</f>
        <v>0</v>
      </c>
      <c r="F37" s="31">
        <f aca="true" t="shared" si="13" ref="F37:AD37">F39-F38</f>
        <v>0</v>
      </c>
      <c r="G37" s="31">
        <f t="shared" si="13"/>
        <v>0</v>
      </c>
      <c r="H37" s="31">
        <f t="shared" si="13"/>
        <v>0</v>
      </c>
      <c r="I37" s="31">
        <f t="shared" si="13"/>
        <v>2873</v>
      </c>
      <c r="J37" s="31">
        <f t="shared" si="13"/>
        <v>0</v>
      </c>
      <c r="K37" s="31">
        <f t="shared" si="13"/>
        <v>0</v>
      </c>
      <c r="L37" s="31">
        <f t="shared" si="13"/>
        <v>0</v>
      </c>
      <c r="M37" s="31">
        <f t="shared" si="13"/>
        <v>0</v>
      </c>
      <c r="N37" s="31">
        <f t="shared" si="13"/>
        <v>0</v>
      </c>
      <c r="O37" s="31">
        <f t="shared" si="13"/>
        <v>0</v>
      </c>
      <c r="P37" s="31">
        <f t="shared" si="13"/>
        <v>0</v>
      </c>
      <c r="Q37" s="31">
        <f t="shared" si="13"/>
        <v>0</v>
      </c>
      <c r="R37" s="31">
        <f t="shared" si="13"/>
        <v>0</v>
      </c>
      <c r="S37" s="31">
        <f t="shared" si="13"/>
        <v>0</v>
      </c>
      <c r="T37" s="31">
        <f t="shared" si="13"/>
        <v>0</v>
      </c>
      <c r="U37" s="31">
        <f t="shared" si="13"/>
        <v>0</v>
      </c>
      <c r="V37" s="31">
        <f t="shared" si="13"/>
        <v>1413</v>
      </c>
      <c r="W37" s="31">
        <f t="shared" si="13"/>
        <v>0</v>
      </c>
      <c r="X37" s="31">
        <f t="shared" si="13"/>
        <v>0</v>
      </c>
      <c r="Y37" s="31">
        <f t="shared" si="13"/>
        <v>0</v>
      </c>
      <c r="Z37" s="31">
        <f t="shared" si="13"/>
        <v>0</v>
      </c>
      <c r="AA37" s="31">
        <f t="shared" si="13"/>
        <v>0</v>
      </c>
      <c r="AB37" s="31">
        <f t="shared" si="13"/>
        <v>0</v>
      </c>
      <c r="AC37" s="31">
        <f t="shared" si="13"/>
        <v>0</v>
      </c>
      <c r="AD37" s="31">
        <f t="shared" si="13"/>
        <v>0</v>
      </c>
      <c r="AE37" s="31">
        <f t="shared" si="1"/>
        <v>4286</v>
      </c>
      <c r="AF37" s="32" t="s">
        <v>0</v>
      </c>
      <c r="AG37" s="77" t="s">
        <v>114</v>
      </c>
    </row>
    <row r="38" spans="1:33" s="20" customFormat="1" ht="24.75" customHeight="1">
      <c r="A38" s="73"/>
      <c r="B38" s="75"/>
      <c r="C38" s="33" t="s">
        <v>41</v>
      </c>
      <c r="D38" s="31">
        <v>958</v>
      </c>
      <c r="E38" s="34">
        <v>0</v>
      </c>
      <c r="F38" s="34">
        <v>0</v>
      </c>
      <c r="G38" s="34">
        <v>0</v>
      </c>
      <c r="H38" s="34">
        <v>0</v>
      </c>
      <c r="I38" s="34">
        <v>860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190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1">
        <f t="shared" si="1"/>
        <v>1050</v>
      </c>
      <c r="AF38" s="35" t="s">
        <v>1</v>
      </c>
      <c r="AG38" s="78"/>
    </row>
    <row r="39" spans="1:33" s="20" customFormat="1" ht="24.75" customHeight="1">
      <c r="A39" s="73"/>
      <c r="B39" s="76"/>
      <c r="C39" s="36" t="s">
        <v>40</v>
      </c>
      <c r="D39" s="37">
        <v>5168</v>
      </c>
      <c r="E39" s="37">
        <v>0</v>
      </c>
      <c r="F39" s="37">
        <v>0</v>
      </c>
      <c r="G39" s="37">
        <v>0</v>
      </c>
      <c r="H39" s="37">
        <v>0</v>
      </c>
      <c r="I39" s="37">
        <v>3733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1603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1">
        <f t="shared" si="1"/>
        <v>5336</v>
      </c>
      <c r="AF39" s="29" t="s">
        <v>2</v>
      </c>
      <c r="AG39" s="79"/>
    </row>
    <row r="40" spans="1:33" s="20" customFormat="1" ht="22.5" customHeight="1">
      <c r="A40" s="73"/>
      <c r="B40" s="74" t="s">
        <v>115</v>
      </c>
      <c r="C40" s="30" t="s">
        <v>42</v>
      </c>
      <c r="D40" s="31">
        <v>1130</v>
      </c>
      <c r="E40" s="31">
        <f>E42-E41</f>
        <v>0</v>
      </c>
      <c r="F40" s="31">
        <f aca="true" t="shared" si="14" ref="F40:AD40">F42-F41</f>
        <v>0</v>
      </c>
      <c r="G40" s="31">
        <f t="shared" si="14"/>
        <v>0</v>
      </c>
      <c r="H40" s="31">
        <f t="shared" si="14"/>
        <v>0</v>
      </c>
      <c r="I40" s="31">
        <f t="shared" si="14"/>
        <v>509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 t="shared" si="14"/>
        <v>0</v>
      </c>
      <c r="O40" s="31">
        <f t="shared" si="14"/>
        <v>0</v>
      </c>
      <c r="P40" s="31">
        <f t="shared" si="14"/>
        <v>0</v>
      </c>
      <c r="Q40" s="31">
        <f t="shared" si="14"/>
        <v>0</v>
      </c>
      <c r="R40" s="31">
        <f t="shared" si="14"/>
        <v>0</v>
      </c>
      <c r="S40" s="31">
        <f t="shared" si="14"/>
        <v>277</v>
      </c>
      <c r="T40" s="31">
        <f t="shared" si="14"/>
        <v>162</v>
      </c>
      <c r="U40" s="31">
        <f t="shared" si="14"/>
        <v>0</v>
      </c>
      <c r="V40" s="31">
        <f t="shared" si="14"/>
        <v>0</v>
      </c>
      <c r="W40" s="31">
        <f t="shared" si="14"/>
        <v>0</v>
      </c>
      <c r="X40" s="31">
        <f t="shared" si="14"/>
        <v>0</v>
      </c>
      <c r="Y40" s="31">
        <f t="shared" si="14"/>
        <v>0</v>
      </c>
      <c r="Z40" s="31">
        <f t="shared" si="14"/>
        <v>0</v>
      </c>
      <c r="AA40" s="31">
        <f t="shared" si="14"/>
        <v>280</v>
      </c>
      <c r="AB40" s="31">
        <f t="shared" si="14"/>
        <v>0</v>
      </c>
      <c r="AC40" s="31">
        <f t="shared" si="14"/>
        <v>0</v>
      </c>
      <c r="AD40" s="31">
        <f t="shared" si="14"/>
        <v>0</v>
      </c>
      <c r="AE40" s="31">
        <f t="shared" si="1"/>
        <v>1228</v>
      </c>
      <c r="AF40" s="32" t="s">
        <v>0</v>
      </c>
      <c r="AG40" s="77" t="s">
        <v>58</v>
      </c>
    </row>
    <row r="41" spans="1:33" s="20" customFormat="1" ht="22.5" customHeight="1">
      <c r="A41" s="73"/>
      <c r="B41" s="75"/>
      <c r="C41" s="33" t="s">
        <v>41</v>
      </c>
      <c r="D41" s="31">
        <v>861</v>
      </c>
      <c r="E41" s="34">
        <v>0</v>
      </c>
      <c r="F41" s="34">
        <v>0</v>
      </c>
      <c r="G41" s="34">
        <v>0</v>
      </c>
      <c r="H41" s="34">
        <v>0</v>
      </c>
      <c r="I41" s="34">
        <v>272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612</v>
      </c>
      <c r="T41" s="34">
        <v>88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57</v>
      </c>
      <c r="AB41" s="34">
        <v>0</v>
      </c>
      <c r="AC41" s="34">
        <v>0</v>
      </c>
      <c r="AD41" s="34">
        <v>0</v>
      </c>
      <c r="AE41" s="31">
        <f t="shared" si="1"/>
        <v>1029</v>
      </c>
      <c r="AF41" s="35" t="s">
        <v>1</v>
      </c>
      <c r="AG41" s="78"/>
    </row>
    <row r="42" spans="1:33" s="20" customFormat="1" ht="22.5" customHeight="1">
      <c r="A42" s="73"/>
      <c r="B42" s="76"/>
      <c r="C42" s="36" t="s">
        <v>40</v>
      </c>
      <c r="D42" s="37">
        <v>1991</v>
      </c>
      <c r="E42" s="37">
        <v>0</v>
      </c>
      <c r="F42" s="37">
        <v>0</v>
      </c>
      <c r="G42" s="37">
        <v>0</v>
      </c>
      <c r="H42" s="37">
        <v>0</v>
      </c>
      <c r="I42" s="37">
        <v>781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889</v>
      </c>
      <c r="T42" s="37">
        <v>250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337</v>
      </c>
      <c r="AB42" s="37">
        <v>0</v>
      </c>
      <c r="AC42" s="37">
        <v>0</v>
      </c>
      <c r="AD42" s="37">
        <v>0</v>
      </c>
      <c r="AE42" s="31">
        <f t="shared" si="1"/>
        <v>2257</v>
      </c>
      <c r="AF42" s="29" t="s">
        <v>2</v>
      </c>
      <c r="AG42" s="79"/>
    </row>
    <row r="43" spans="1:33" s="20" customFormat="1" ht="22.5" customHeight="1">
      <c r="A43" s="73"/>
      <c r="B43" s="74" t="s">
        <v>116</v>
      </c>
      <c r="C43" s="30" t="s">
        <v>42</v>
      </c>
      <c r="D43" s="31">
        <v>490</v>
      </c>
      <c r="E43" s="31">
        <f>E45-E44</f>
        <v>0</v>
      </c>
      <c r="F43" s="31">
        <f aca="true" t="shared" si="15" ref="F43:AD43">F45-F44</f>
        <v>0</v>
      </c>
      <c r="G43" s="31">
        <f t="shared" si="15"/>
        <v>0</v>
      </c>
      <c r="H43" s="31">
        <f t="shared" si="15"/>
        <v>0</v>
      </c>
      <c r="I43" s="31">
        <f t="shared" si="15"/>
        <v>233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5"/>
        <v>0</v>
      </c>
      <c r="O43" s="31">
        <f t="shared" si="15"/>
        <v>0</v>
      </c>
      <c r="P43" s="31">
        <f t="shared" si="15"/>
        <v>0</v>
      </c>
      <c r="Q43" s="31">
        <f t="shared" si="15"/>
        <v>0</v>
      </c>
      <c r="R43" s="31">
        <f t="shared" si="15"/>
        <v>0</v>
      </c>
      <c r="S43" s="31">
        <f t="shared" si="15"/>
        <v>0</v>
      </c>
      <c r="T43" s="31">
        <f t="shared" si="15"/>
        <v>25</v>
      </c>
      <c r="U43" s="31">
        <f t="shared" si="15"/>
        <v>0</v>
      </c>
      <c r="V43" s="31">
        <f t="shared" si="15"/>
        <v>297</v>
      </c>
      <c r="W43" s="31">
        <f t="shared" si="15"/>
        <v>0</v>
      </c>
      <c r="X43" s="31">
        <f t="shared" si="15"/>
        <v>0</v>
      </c>
      <c r="Y43" s="31">
        <f t="shared" si="15"/>
        <v>0</v>
      </c>
      <c r="Z43" s="31">
        <f t="shared" si="15"/>
        <v>0</v>
      </c>
      <c r="AA43" s="31">
        <f t="shared" si="15"/>
        <v>77</v>
      </c>
      <c r="AB43" s="31">
        <f t="shared" si="15"/>
        <v>0</v>
      </c>
      <c r="AC43" s="31">
        <f t="shared" si="15"/>
        <v>0</v>
      </c>
      <c r="AD43" s="31">
        <f t="shared" si="15"/>
        <v>0</v>
      </c>
      <c r="AE43" s="31">
        <f>SUM(E43:AD43)</f>
        <v>632</v>
      </c>
      <c r="AF43" s="32" t="s">
        <v>0</v>
      </c>
      <c r="AG43" s="77" t="s">
        <v>117</v>
      </c>
    </row>
    <row r="44" spans="1:33" s="20" customFormat="1" ht="22.5" customHeight="1">
      <c r="A44" s="73"/>
      <c r="B44" s="75"/>
      <c r="C44" s="33" t="s">
        <v>41</v>
      </c>
      <c r="D44" s="31">
        <v>231</v>
      </c>
      <c r="E44" s="34">
        <v>0</v>
      </c>
      <c r="F44" s="34">
        <v>0</v>
      </c>
      <c r="G44" s="34">
        <v>0</v>
      </c>
      <c r="H44" s="34">
        <v>0</v>
      </c>
      <c r="I44" s="34">
        <v>48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11</v>
      </c>
      <c r="U44" s="34">
        <v>0</v>
      </c>
      <c r="V44" s="34">
        <v>55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1">
        <f>SUM(E44:AD44)</f>
        <v>114</v>
      </c>
      <c r="AF44" s="35" t="s">
        <v>1</v>
      </c>
      <c r="AG44" s="78"/>
    </row>
    <row r="45" spans="1:33" s="20" customFormat="1" ht="22.5" customHeight="1">
      <c r="A45" s="73"/>
      <c r="B45" s="76"/>
      <c r="C45" s="36" t="s">
        <v>40</v>
      </c>
      <c r="D45" s="37">
        <v>721</v>
      </c>
      <c r="E45" s="37">
        <v>0</v>
      </c>
      <c r="F45" s="37">
        <v>0</v>
      </c>
      <c r="G45" s="37">
        <v>0</v>
      </c>
      <c r="H45" s="37">
        <v>0</v>
      </c>
      <c r="I45" s="37">
        <v>281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36</v>
      </c>
      <c r="U45" s="37">
        <v>0</v>
      </c>
      <c r="V45" s="37">
        <v>352</v>
      </c>
      <c r="W45" s="37">
        <v>0</v>
      </c>
      <c r="X45" s="37">
        <v>0</v>
      </c>
      <c r="Y45" s="37">
        <v>0</v>
      </c>
      <c r="Z45" s="37">
        <v>0</v>
      </c>
      <c r="AA45" s="37">
        <v>77</v>
      </c>
      <c r="AB45" s="37">
        <v>0</v>
      </c>
      <c r="AC45" s="37">
        <v>0</v>
      </c>
      <c r="AD45" s="37">
        <v>0</v>
      </c>
      <c r="AE45" s="31">
        <f>SUM(E45:AD45)</f>
        <v>746</v>
      </c>
      <c r="AF45" s="29" t="s">
        <v>2</v>
      </c>
      <c r="AG45" s="79"/>
    </row>
    <row r="46" spans="1:33" s="20" customFormat="1" ht="57" customHeight="1">
      <c r="A46" s="19"/>
      <c r="B46" s="38"/>
      <c r="C46" s="39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1"/>
      <c r="AG46" s="41"/>
    </row>
    <row r="47" spans="1:33" s="20" customFormat="1" ht="51" customHeight="1">
      <c r="A47" s="19"/>
      <c r="B47" s="38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/>
      <c r="AG47" s="41"/>
    </row>
    <row r="48" spans="1:33" s="20" customFormat="1" ht="30" customHeight="1">
      <c r="A48" s="19"/>
      <c r="B48" s="93" t="s">
        <v>118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</row>
    <row r="49" spans="1:33" s="20" customFormat="1" ht="24.75" customHeight="1">
      <c r="A49" s="19"/>
      <c r="B49" s="94" t="s">
        <v>62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</row>
    <row r="50" spans="1:33" s="20" customFormat="1" ht="24.75" customHeight="1">
      <c r="A50" s="19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s="20" customFormat="1" ht="27.75" customHeight="1">
      <c r="A51" s="19"/>
      <c r="B51" s="88" t="s">
        <v>63</v>
      </c>
      <c r="C51" s="89" t="s">
        <v>64</v>
      </c>
      <c r="D51" s="90" t="s">
        <v>60</v>
      </c>
      <c r="E51" s="92" t="s">
        <v>39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</row>
    <row r="52" spans="1:33" s="20" customFormat="1" ht="247.5" customHeight="1">
      <c r="A52" s="19"/>
      <c r="B52" s="88"/>
      <c r="C52" s="89"/>
      <c r="D52" s="91"/>
      <c r="E52" s="26" t="s">
        <v>65</v>
      </c>
      <c r="F52" s="27" t="s">
        <v>66</v>
      </c>
      <c r="G52" s="27" t="s">
        <v>67</v>
      </c>
      <c r="H52" s="27" t="s">
        <v>68</v>
      </c>
      <c r="I52" s="27" t="s">
        <v>69</v>
      </c>
      <c r="J52" s="27" t="s">
        <v>70</v>
      </c>
      <c r="K52" s="27" t="s">
        <v>71</v>
      </c>
      <c r="L52" s="27" t="s">
        <v>72</v>
      </c>
      <c r="M52" s="27" t="s">
        <v>73</v>
      </c>
      <c r="N52" s="27" t="s">
        <v>74</v>
      </c>
      <c r="O52" s="27" t="s">
        <v>75</v>
      </c>
      <c r="P52" s="28" t="s">
        <v>76</v>
      </c>
      <c r="Q52" s="27" t="s">
        <v>77</v>
      </c>
      <c r="R52" s="27" t="s">
        <v>78</v>
      </c>
      <c r="S52" s="27" t="s">
        <v>79</v>
      </c>
      <c r="T52" s="27" t="s">
        <v>80</v>
      </c>
      <c r="U52" s="27" t="s">
        <v>81</v>
      </c>
      <c r="V52" s="27" t="s">
        <v>82</v>
      </c>
      <c r="W52" s="27" t="s">
        <v>83</v>
      </c>
      <c r="X52" s="27" t="s">
        <v>84</v>
      </c>
      <c r="Y52" s="27" t="s">
        <v>85</v>
      </c>
      <c r="Z52" s="27" t="s">
        <v>86</v>
      </c>
      <c r="AA52" s="27" t="s">
        <v>87</v>
      </c>
      <c r="AB52" s="27" t="s">
        <v>88</v>
      </c>
      <c r="AC52" s="27" t="s">
        <v>89</v>
      </c>
      <c r="AD52" s="27" t="s">
        <v>90</v>
      </c>
      <c r="AE52" s="27" t="s">
        <v>91</v>
      </c>
      <c r="AF52" s="29" t="s">
        <v>92</v>
      </c>
      <c r="AG52" s="29" t="s">
        <v>93</v>
      </c>
    </row>
    <row r="53" spans="1:33" s="20" customFormat="1" ht="22.5" customHeight="1">
      <c r="A53" s="73"/>
      <c r="B53" s="74" t="s">
        <v>119</v>
      </c>
      <c r="C53" s="30" t="s">
        <v>42</v>
      </c>
      <c r="D53" s="31">
        <v>2095</v>
      </c>
      <c r="E53" s="31">
        <f>E55-E54</f>
        <v>0</v>
      </c>
      <c r="F53" s="31">
        <f aca="true" t="shared" si="16" ref="F53:AD53">F55-F54</f>
        <v>0</v>
      </c>
      <c r="G53" s="31">
        <f t="shared" si="16"/>
        <v>0</v>
      </c>
      <c r="H53" s="31">
        <f t="shared" si="16"/>
        <v>309</v>
      </c>
      <c r="I53" s="31">
        <f t="shared" si="16"/>
        <v>1556</v>
      </c>
      <c r="J53" s="31">
        <f t="shared" si="16"/>
        <v>287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 t="shared" si="16"/>
        <v>0</v>
      </c>
      <c r="O53" s="31">
        <f t="shared" si="16"/>
        <v>0</v>
      </c>
      <c r="P53" s="31">
        <f t="shared" si="16"/>
        <v>0</v>
      </c>
      <c r="Q53" s="31">
        <f t="shared" si="16"/>
        <v>0</v>
      </c>
      <c r="R53" s="31">
        <f t="shared" si="16"/>
        <v>0</v>
      </c>
      <c r="S53" s="31">
        <f t="shared" si="16"/>
        <v>0</v>
      </c>
      <c r="T53" s="31">
        <f t="shared" si="16"/>
        <v>0</v>
      </c>
      <c r="U53" s="31">
        <f t="shared" si="16"/>
        <v>0</v>
      </c>
      <c r="V53" s="31">
        <f t="shared" si="16"/>
        <v>276</v>
      </c>
      <c r="W53" s="31">
        <f t="shared" si="16"/>
        <v>0</v>
      </c>
      <c r="X53" s="31">
        <f t="shared" si="16"/>
        <v>0</v>
      </c>
      <c r="Y53" s="31">
        <f t="shared" si="16"/>
        <v>0</v>
      </c>
      <c r="Z53" s="31">
        <f t="shared" si="16"/>
        <v>0</v>
      </c>
      <c r="AA53" s="31">
        <f t="shared" si="16"/>
        <v>0</v>
      </c>
      <c r="AB53" s="31">
        <f t="shared" si="16"/>
        <v>0</v>
      </c>
      <c r="AC53" s="31">
        <f t="shared" si="16"/>
        <v>0</v>
      </c>
      <c r="AD53" s="31">
        <f t="shared" si="16"/>
        <v>0</v>
      </c>
      <c r="AE53" s="31">
        <f aca="true" t="shared" si="17" ref="AE53:AE91">SUM(E53:AD53)</f>
        <v>2428</v>
      </c>
      <c r="AF53" s="32" t="s">
        <v>0</v>
      </c>
      <c r="AG53" s="77" t="s">
        <v>120</v>
      </c>
    </row>
    <row r="54" spans="1:33" s="20" customFormat="1" ht="22.5" customHeight="1">
      <c r="A54" s="73"/>
      <c r="B54" s="75"/>
      <c r="C54" s="33" t="s">
        <v>41</v>
      </c>
      <c r="D54" s="31">
        <v>1668</v>
      </c>
      <c r="E54" s="34">
        <v>0</v>
      </c>
      <c r="F54" s="34">
        <v>0</v>
      </c>
      <c r="G54" s="34">
        <v>0</v>
      </c>
      <c r="H54" s="34">
        <v>139</v>
      </c>
      <c r="I54" s="34">
        <v>257</v>
      </c>
      <c r="J54" s="34">
        <v>85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100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1">
        <f t="shared" si="17"/>
        <v>581</v>
      </c>
      <c r="AF54" s="35" t="s">
        <v>1</v>
      </c>
      <c r="AG54" s="78"/>
    </row>
    <row r="55" spans="1:33" s="20" customFormat="1" ht="22.5" customHeight="1">
      <c r="A55" s="73"/>
      <c r="B55" s="76"/>
      <c r="C55" s="36" t="s">
        <v>40</v>
      </c>
      <c r="D55" s="37">
        <v>3763</v>
      </c>
      <c r="E55" s="37">
        <v>0</v>
      </c>
      <c r="F55" s="37">
        <v>0</v>
      </c>
      <c r="G55" s="37">
        <v>0</v>
      </c>
      <c r="H55" s="37">
        <v>448</v>
      </c>
      <c r="I55" s="37">
        <v>1813</v>
      </c>
      <c r="J55" s="37">
        <v>372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376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1">
        <f t="shared" si="17"/>
        <v>3009</v>
      </c>
      <c r="AF55" s="29" t="s">
        <v>2</v>
      </c>
      <c r="AG55" s="79"/>
    </row>
    <row r="56" spans="1:33" s="20" customFormat="1" ht="22.5" customHeight="1">
      <c r="A56" s="73"/>
      <c r="B56" s="74" t="s">
        <v>121</v>
      </c>
      <c r="C56" s="30" t="s">
        <v>42</v>
      </c>
      <c r="D56" s="31">
        <v>927</v>
      </c>
      <c r="E56" s="31">
        <f>E58-E57</f>
        <v>0</v>
      </c>
      <c r="F56" s="31">
        <f aca="true" t="shared" si="18" ref="F56:AD56">F58-F57</f>
        <v>0</v>
      </c>
      <c r="G56" s="31">
        <f t="shared" si="18"/>
        <v>0</v>
      </c>
      <c r="H56" s="31">
        <f t="shared" si="18"/>
        <v>0</v>
      </c>
      <c r="I56" s="31">
        <f t="shared" si="18"/>
        <v>349</v>
      </c>
      <c r="J56" s="31">
        <f t="shared" si="18"/>
        <v>0</v>
      </c>
      <c r="K56" s="31">
        <f t="shared" si="18"/>
        <v>0</v>
      </c>
      <c r="L56" s="31">
        <f t="shared" si="18"/>
        <v>27</v>
      </c>
      <c r="M56" s="31">
        <f t="shared" si="18"/>
        <v>0</v>
      </c>
      <c r="N56" s="31">
        <f t="shared" si="18"/>
        <v>0</v>
      </c>
      <c r="O56" s="31">
        <f t="shared" si="18"/>
        <v>0</v>
      </c>
      <c r="P56" s="31">
        <f t="shared" si="18"/>
        <v>0</v>
      </c>
      <c r="Q56" s="31">
        <f t="shared" si="18"/>
        <v>0</v>
      </c>
      <c r="R56" s="31">
        <f t="shared" si="18"/>
        <v>0</v>
      </c>
      <c r="S56" s="31">
        <f t="shared" si="18"/>
        <v>0</v>
      </c>
      <c r="T56" s="31">
        <f t="shared" si="18"/>
        <v>207</v>
      </c>
      <c r="U56" s="31">
        <f t="shared" si="18"/>
        <v>0</v>
      </c>
      <c r="V56" s="31">
        <f t="shared" si="18"/>
        <v>129</v>
      </c>
      <c r="W56" s="31">
        <f t="shared" si="18"/>
        <v>0</v>
      </c>
      <c r="X56" s="31">
        <f t="shared" si="18"/>
        <v>0</v>
      </c>
      <c r="Y56" s="31">
        <f t="shared" si="18"/>
        <v>0</v>
      </c>
      <c r="Z56" s="31">
        <f t="shared" si="18"/>
        <v>0</v>
      </c>
      <c r="AA56" s="31">
        <f t="shared" si="18"/>
        <v>398</v>
      </c>
      <c r="AB56" s="31">
        <f t="shared" si="18"/>
        <v>0</v>
      </c>
      <c r="AC56" s="31">
        <f t="shared" si="18"/>
        <v>0</v>
      </c>
      <c r="AD56" s="31">
        <f t="shared" si="18"/>
        <v>0</v>
      </c>
      <c r="AE56" s="31">
        <f t="shared" si="17"/>
        <v>1110</v>
      </c>
      <c r="AF56" s="32" t="s">
        <v>0</v>
      </c>
      <c r="AG56" s="77" t="s">
        <v>122</v>
      </c>
    </row>
    <row r="57" spans="1:33" s="20" customFormat="1" ht="22.5" customHeight="1">
      <c r="A57" s="73"/>
      <c r="B57" s="75"/>
      <c r="C57" s="33" t="s">
        <v>41</v>
      </c>
      <c r="D57" s="31">
        <v>333</v>
      </c>
      <c r="E57" s="34">
        <v>0</v>
      </c>
      <c r="F57" s="34">
        <v>0</v>
      </c>
      <c r="G57" s="34">
        <v>0</v>
      </c>
      <c r="H57" s="34">
        <v>0</v>
      </c>
      <c r="I57" s="34">
        <v>170</v>
      </c>
      <c r="J57" s="34">
        <v>0</v>
      </c>
      <c r="K57" s="34">
        <v>0</v>
      </c>
      <c r="L57" s="34">
        <v>64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84</v>
      </c>
      <c r="U57" s="34">
        <v>0</v>
      </c>
      <c r="V57" s="34">
        <v>51</v>
      </c>
      <c r="W57" s="34">
        <v>0</v>
      </c>
      <c r="X57" s="34">
        <v>0</v>
      </c>
      <c r="Y57" s="34">
        <v>0</v>
      </c>
      <c r="Z57" s="34">
        <v>0</v>
      </c>
      <c r="AA57" s="34">
        <v>45</v>
      </c>
      <c r="AB57" s="34">
        <v>0</v>
      </c>
      <c r="AC57" s="34">
        <v>0</v>
      </c>
      <c r="AD57" s="34">
        <v>0</v>
      </c>
      <c r="AE57" s="31">
        <f t="shared" si="17"/>
        <v>414</v>
      </c>
      <c r="AF57" s="35" t="s">
        <v>1</v>
      </c>
      <c r="AG57" s="78"/>
    </row>
    <row r="58" spans="1:33" s="20" customFormat="1" ht="22.5" customHeight="1">
      <c r="A58" s="73"/>
      <c r="B58" s="76"/>
      <c r="C58" s="36" t="s">
        <v>40</v>
      </c>
      <c r="D58" s="37">
        <v>1260</v>
      </c>
      <c r="E58" s="37">
        <v>0</v>
      </c>
      <c r="F58" s="37">
        <v>0</v>
      </c>
      <c r="G58" s="37">
        <v>0</v>
      </c>
      <c r="H58" s="37">
        <v>0</v>
      </c>
      <c r="I58" s="37">
        <v>519</v>
      </c>
      <c r="J58" s="37">
        <v>0</v>
      </c>
      <c r="K58" s="37">
        <v>0</v>
      </c>
      <c r="L58" s="37">
        <v>91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291</v>
      </c>
      <c r="U58" s="37">
        <v>0</v>
      </c>
      <c r="V58" s="37">
        <v>180</v>
      </c>
      <c r="W58" s="37">
        <v>0</v>
      </c>
      <c r="X58" s="37">
        <v>0</v>
      </c>
      <c r="Y58" s="37">
        <v>0</v>
      </c>
      <c r="Z58" s="37">
        <v>0</v>
      </c>
      <c r="AA58" s="37">
        <v>443</v>
      </c>
      <c r="AB58" s="37">
        <v>0</v>
      </c>
      <c r="AC58" s="37">
        <v>0</v>
      </c>
      <c r="AD58" s="37">
        <v>0</v>
      </c>
      <c r="AE58" s="31">
        <f t="shared" si="17"/>
        <v>1524</v>
      </c>
      <c r="AF58" s="29" t="s">
        <v>2</v>
      </c>
      <c r="AG58" s="79"/>
    </row>
    <row r="59" spans="1:33" s="20" customFormat="1" ht="22.5" customHeight="1">
      <c r="A59" s="73"/>
      <c r="B59" s="74" t="s">
        <v>57</v>
      </c>
      <c r="C59" s="30" t="s">
        <v>42</v>
      </c>
      <c r="D59" s="31">
        <v>229</v>
      </c>
      <c r="E59" s="31">
        <f aca="true" t="shared" si="19" ref="E59:AD59">E61-E60</f>
        <v>0</v>
      </c>
      <c r="F59" s="31">
        <f t="shared" si="19"/>
        <v>0</v>
      </c>
      <c r="G59" s="31">
        <f t="shared" si="19"/>
        <v>0</v>
      </c>
      <c r="H59" s="31">
        <f t="shared" si="19"/>
        <v>0</v>
      </c>
      <c r="I59" s="31">
        <f t="shared" si="19"/>
        <v>447</v>
      </c>
      <c r="J59" s="31">
        <f t="shared" si="19"/>
        <v>0</v>
      </c>
      <c r="K59" s="31">
        <f t="shared" si="19"/>
        <v>0</v>
      </c>
      <c r="L59" s="31">
        <f t="shared" si="19"/>
        <v>0</v>
      </c>
      <c r="M59" s="31">
        <f t="shared" si="19"/>
        <v>0</v>
      </c>
      <c r="N59" s="31">
        <f t="shared" si="19"/>
        <v>0</v>
      </c>
      <c r="O59" s="31">
        <f t="shared" si="19"/>
        <v>0</v>
      </c>
      <c r="P59" s="31">
        <f t="shared" si="19"/>
        <v>0</v>
      </c>
      <c r="Q59" s="31">
        <f t="shared" si="19"/>
        <v>0</v>
      </c>
      <c r="R59" s="31">
        <f t="shared" si="19"/>
        <v>0</v>
      </c>
      <c r="S59" s="31">
        <f t="shared" si="19"/>
        <v>0</v>
      </c>
      <c r="T59" s="31">
        <f t="shared" si="19"/>
        <v>0</v>
      </c>
      <c r="U59" s="31">
        <f t="shared" si="19"/>
        <v>0</v>
      </c>
      <c r="V59" s="31">
        <f t="shared" si="19"/>
        <v>117</v>
      </c>
      <c r="W59" s="31">
        <f t="shared" si="19"/>
        <v>0</v>
      </c>
      <c r="X59" s="31">
        <f t="shared" si="19"/>
        <v>0</v>
      </c>
      <c r="Y59" s="31">
        <f t="shared" si="19"/>
        <v>0</v>
      </c>
      <c r="Z59" s="31">
        <f t="shared" si="19"/>
        <v>0</v>
      </c>
      <c r="AA59" s="31">
        <f t="shared" si="19"/>
        <v>201</v>
      </c>
      <c r="AB59" s="31">
        <f t="shared" si="19"/>
        <v>0</v>
      </c>
      <c r="AC59" s="31">
        <v>0</v>
      </c>
      <c r="AD59" s="31">
        <f t="shared" si="19"/>
        <v>0</v>
      </c>
      <c r="AE59" s="31">
        <f t="shared" si="17"/>
        <v>765</v>
      </c>
      <c r="AF59" s="32" t="s">
        <v>0</v>
      </c>
      <c r="AG59" s="77" t="s">
        <v>123</v>
      </c>
    </row>
    <row r="60" spans="1:33" s="20" customFormat="1" ht="22.5" customHeight="1">
      <c r="A60" s="73"/>
      <c r="B60" s="75"/>
      <c r="C60" s="33" t="s">
        <v>41</v>
      </c>
      <c r="D60" s="31">
        <v>117</v>
      </c>
      <c r="E60" s="34">
        <v>0</v>
      </c>
      <c r="F60" s="34">
        <v>0</v>
      </c>
      <c r="G60" s="34">
        <v>0</v>
      </c>
      <c r="H60" s="34">
        <v>0</v>
      </c>
      <c r="I60" s="34">
        <v>173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53</v>
      </c>
      <c r="W60" s="34">
        <v>0</v>
      </c>
      <c r="X60" s="34">
        <v>0</v>
      </c>
      <c r="Y60" s="34">
        <v>0</v>
      </c>
      <c r="Z60" s="34">
        <v>0</v>
      </c>
      <c r="AA60" s="34">
        <v>5</v>
      </c>
      <c r="AB60" s="34">
        <v>0</v>
      </c>
      <c r="AC60" s="34">
        <v>57</v>
      </c>
      <c r="AD60" s="34">
        <v>0</v>
      </c>
      <c r="AE60" s="31">
        <f t="shared" si="17"/>
        <v>288</v>
      </c>
      <c r="AF60" s="35" t="s">
        <v>1</v>
      </c>
      <c r="AG60" s="78"/>
    </row>
    <row r="61" spans="1:33" s="20" customFormat="1" ht="22.5" customHeight="1">
      <c r="A61" s="73"/>
      <c r="B61" s="76"/>
      <c r="C61" s="36" t="s">
        <v>40</v>
      </c>
      <c r="D61" s="37">
        <v>346</v>
      </c>
      <c r="E61" s="37">
        <v>0</v>
      </c>
      <c r="F61" s="37">
        <v>0</v>
      </c>
      <c r="G61" s="37">
        <v>0</v>
      </c>
      <c r="H61" s="37">
        <v>0</v>
      </c>
      <c r="I61" s="37">
        <v>620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170</v>
      </c>
      <c r="W61" s="37">
        <v>0</v>
      </c>
      <c r="X61" s="37">
        <v>0</v>
      </c>
      <c r="Y61" s="37">
        <v>0</v>
      </c>
      <c r="Z61" s="37">
        <v>0</v>
      </c>
      <c r="AA61" s="37">
        <v>206</v>
      </c>
      <c r="AB61" s="37">
        <v>0</v>
      </c>
      <c r="AC61" s="37">
        <v>65</v>
      </c>
      <c r="AD61" s="37">
        <v>0</v>
      </c>
      <c r="AE61" s="31">
        <f t="shared" si="17"/>
        <v>1061</v>
      </c>
      <c r="AF61" s="29" t="s">
        <v>2</v>
      </c>
      <c r="AG61" s="79"/>
    </row>
    <row r="62" spans="1:33" s="20" customFormat="1" ht="22.5" customHeight="1">
      <c r="A62" s="73"/>
      <c r="B62" s="74" t="s">
        <v>56</v>
      </c>
      <c r="C62" s="30" t="s">
        <v>42</v>
      </c>
      <c r="D62" s="31">
        <v>1292</v>
      </c>
      <c r="E62" s="31">
        <f aca="true" t="shared" si="20" ref="E62:AD62">E64-E63</f>
        <v>0</v>
      </c>
      <c r="F62" s="31">
        <f t="shared" si="20"/>
        <v>0</v>
      </c>
      <c r="G62" s="31">
        <f t="shared" si="20"/>
        <v>0</v>
      </c>
      <c r="H62" s="31">
        <f t="shared" si="20"/>
        <v>0</v>
      </c>
      <c r="I62" s="31">
        <f t="shared" si="20"/>
        <v>339</v>
      </c>
      <c r="J62" s="31">
        <f t="shared" si="20"/>
        <v>0</v>
      </c>
      <c r="K62" s="31">
        <f t="shared" si="20"/>
        <v>0</v>
      </c>
      <c r="L62" s="31">
        <f t="shared" si="20"/>
        <v>0</v>
      </c>
      <c r="M62" s="31">
        <f t="shared" si="20"/>
        <v>0</v>
      </c>
      <c r="N62" s="31">
        <f t="shared" si="20"/>
        <v>0</v>
      </c>
      <c r="O62" s="31">
        <f t="shared" si="20"/>
        <v>0</v>
      </c>
      <c r="P62" s="31">
        <f t="shared" si="20"/>
        <v>0</v>
      </c>
      <c r="Q62" s="31">
        <f t="shared" si="20"/>
        <v>0</v>
      </c>
      <c r="R62" s="31">
        <f t="shared" si="20"/>
        <v>0</v>
      </c>
      <c r="S62" s="31">
        <f t="shared" si="20"/>
        <v>0</v>
      </c>
      <c r="T62" s="31">
        <f t="shared" si="20"/>
        <v>1052</v>
      </c>
      <c r="U62" s="31">
        <f t="shared" si="20"/>
        <v>0</v>
      </c>
      <c r="V62" s="31">
        <f t="shared" si="20"/>
        <v>0</v>
      </c>
      <c r="W62" s="31">
        <f t="shared" si="20"/>
        <v>0</v>
      </c>
      <c r="X62" s="31">
        <f t="shared" si="20"/>
        <v>0</v>
      </c>
      <c r="Y62" s="31">
        <f t="shared" si="20"/>
        <v>0</v>
      </c>
      <c r="Z62" s="31">
        <f t="shared" si="20"/>
        <v>0</v>
      </c>
      <c r="AA62" s="31">
        <f t="shared" si="20"/>
        <v>150</v>
      </c>
      <c r="AB62" s="31">
        <f t="shared" si="20"/>
        <v>0</v>
      </c>
      <c r="AC62" s="31">
        <v>0</v>
      </c>
      <c r="AD62" s="31">
        <f t="shared" si="20"/>
        <v>0</v>
      </c>
      <c r="AE62" s="31">
        <f t="shared" si="17"/>
        <v>1541</v>
      </c>
      <c r="AF62" s="32" t="s">
        <v>0</v>
      </c>
      <c r="AG62" s="77" t="s">
        <v>124</v>
      </c>
    </row>
    <row r="63" spans="1:33" s="20" customFormat="1" ht="22.5" customHeight="1">
      <c r="A63" s="73"/>
      <c r="B63" s="75"/>
      <c r="C63" s="33" t="s">
        <v>41</v>
      </c>
      <c r="D63" s="31">
        <v>320</v>
      </c>
      <c r="E63" s="34">
        <v>0</v>
      </c>
      <c r="F63" s="34">
        <v>0</v>
      </c>
      <c r="G63" s="34">
        <v>0</v>
      </c>
      <c r="H63" s="34">
        <v>0</v>
      </c>
      <c r="I63" s="34">
        <v>167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262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13</v>
      </c>
      <c r="AB63" s="34">
        <v>0</v>
      </c>
      <c r="AC63" s="34">
        <v>0</v>
      </c>
      <c r="AD63" s="34">
        <v>0</v>
      </c>
      <c r="AE63" s="31">
        <f t="shared" si="17"/>
        <v>442</v>
      </c>
      <c r="AF63" s="35" t="s">
        <v>1</v>
      </c>
      <c r="AG63" s="78"/>
    </row>
    <row r="64" spans="1:33" s="20" customFormat="1" ht="22.5" customHeight="1">
      <c r="A64" s="73"/>
      <c r="B64" s="76"/>
      <c r="C64" s="36" t="s">
        <v>40</v>
      </c>
      <c r="D64" s="37">
        <v>1612</v>
      </c>
      <c r="E64" s="37">
        <v>0</v>
      </c>
      <c r="F64" s="37">
        <v>0</v>
      </c>
      <c r="G64" s="37">
        <v>0</v>
      </c>
      <c r="H64" s="37">
        <v>0</v>
      </c>
      <c r="I64" s="37">
        <v>506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1314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163</v>
      </c>
      <c r="AB64" s="37">
        <v>0</v>
      </c>
      <c r="AC64" s="37">
        <v>0</v>
      </c>
      <c r="AD64" s="37">
        <v>0</v>
      </c>
      <c r="AE64" s="31">
        <f t="shared" si="17"/>
        <v>1983</v>
      </c>
      <c r="AF64" s="29" t="s">
        <v>2</v>
      </c>
      <c r="AG64" s="79"/>
    </row>
    <row r="65" spans="1:33" s="20" customFormat="1" ht="22.5" customHeight="1">
      <c r="A65" s="73"/>
      <c r="B65" s="74" t="s">
        <v>125</v>
      </c>
      <c r="C65" s="30" t="s">
        <v>42</v>
      </c>
      <c r="D65" s="31">
        <v>2180</v>
      </c>
      <c r="E65" s="31">
        <f>E67-E66</f>
        <v>0</v>
      </c>
      <c r="F65" s="31">
        <f aca="true" t="shared" si="21" ref="F65:AD65">F67-F66</f>
        <v>0</v>
      </c>
      <c r="G65" s="31">
        <f t="shared" si="21"/>
        <v>0</v>
      </c>
      <c r="H65" s="31">
        <f t="shared" si="21"/>
        <v>0</v>
      </c>
      <c r="I65" s="31">
        <f t="shared" si="21"/>
        <v>1116</v>
      </c>
      <c r="J65" s="31">
        <f t="shared" si="21"/>
        <v>70</v>
      </c>
      <c r="K65" s="31">
        <f t="shared" si="21"/>
        <v>0</v>
      </c>
      <c r="L65" s="31">
        <f t="shared" si="21"/>
        <v>235</v>
      </c>
      <c r="M65" s="31">
        <f t="shared" si="21"/>
        <v>0</v>
      </c>
      <c r="N65" s="31">
        <f t="shared" si="21"/>
        <v>0</v>
      </c>
      <c r="O65" s="31">
        <f t="shared" si="21"/>
        <v>0</v>
      </c>
      <c r="P65" s="31">
        <f t="shared" si="21"/>
        <v>0</v>
      </c>
      <c r="Q65" s="31">
        <f t="shared" si="21"/>
        <v>0</v>
      </c>
      <c r="R65" s="31">
        <f t="shared" si="21"/>
        <v>0</v>
      </c>
      <c r="S65" s="31">
        <f t="shared" si="21"/>
        <v>0</v>
      </c>
      <c r="T65" s="31">
        <f t="shared" si="21"/>
        <v>236</v>
      </c>
      <c r="U65" s="31">
        <f t="shared" si="21"/>
        <v>0</v>
      </c>
      <c r="V65" s="31">
        <f t="shared" si="21"/>
        <v>0</v>
      </c>
      <c r="W65" s="31">
        <f t="shared" si="21"/>
        <v>0</v>
      </c>
      <c r="X65" s="31">
        <f t="shared" si="21"/>
        <v>0</v>
      </c>
      <c r="Y65" s="31">
        <f t="shared" si="21"/>
        <v>0</v>
      </c>
      <c r="Z65" s="31">
        <f t="shared" si="21"/>
        <v>0</v>
      </c>
      <c r="AA65" s="31">
        <f t="shared" si="21"/>
        <v>455</v>
      </c>
      <c r="AB65" s="31">
        <f t="shared" si="21"/>
        <v>0</v>
      </c>
      <c r="AC65" s="31">
        <f t="shared" si="21"/>
        <v>0</v>
      </c>
      <c r="AD65" s="31">
        <f t="shared" si="21"/>
        <v>0</v>
      </c>
      <c r="AE65" s="31">
        <f t="shared" si="17"/>
        <v>2112</v>
      </c>
      <c r="AF65" s="32" t="s">
        <v>0</v>
      </c>
      <c r="AG65" s="77" t="s">
        <v>126</v>
      </c>
    </row>
    <row r="66" spans="1:33" s="20" customFormat="1" ht="22.5" customHeight="1">
      <c r="A66" s="73"/>
      <c r="B66" s="75"/>
      <c r="C66" s="33" t="s">
        <v>41</v>
      </c>
      <c r="D66" s="31">
        <v>585</v>
      </c>
      <c r="E66" s="34">
        <v>0</v>
      </c>
      <c r="F66" s="34">
        <v>0</v>
      </c>
      <c r="G66" s="34">
        <v>0</v>
      </c>
      <c r="H66" s="34">
        <v>0</v>
      </c>
      <c r="I66" s="34">
        <v>177</v>
      </c>
      <c r="J66" s="34">
        <v>22</v>
      </c>
      <c r="K66" s="34">
        <v>0</v>
      </c>
      <c r="L66" s="34">
        <v>191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123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74</v>
      </c>
      <c r="AB66" s="34">
        <v>0</v>
      </c>
      <c r="AC66" s="34">
        <v>0</v>
      </c>
      <c r="AD66" s="34">
        <v>0</v>
      </c>
      <c r="AE66" s="31">
        <f t="shared" si="17"/>
        <v>587</v>
      </c>
      <c r="AF66" s="35" t="s">
        <v>1</v>
      </c>
      <c r="AG66" s="78"/>
    </row>
    <row r="67" spans="1:33" s="20" customFormat="1" ht="22.5" customHeight="1">
      <c r="A67" s="73"/>
      <c r="B67" s="76"/>
      <c r="C67" s="36" t="s">
        <v>40</v>
      </c>
      <c r="D67" s="37">
        <v>2765</v>
      </c>
      <c r="E67" s="37">
        <v>0</v>
      </c>
      <c r="F67" s="37">
        <v>0</v>
      </c>
      <c r="G67" s="37">
        <v>0</v>
      </c>
      <c r="H67" s="37">
        <v>0</v>
      </c>
      <c r="I67" s="37">
        <v>1293</v>
      </c>
      <c r="J67" s="37">
        <v>92</v>
      </c>
      <c r="K67" s="37">
        <v>0</v>
      </c>
      <c r="L67" s="37">
        <v>426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359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529</v>
      </c>
      <c r="AB67" s="37">
        <v>0</v>
      </c>
      <c r="AC67" s="37">
        <v>0</v>
      </c>
      <c r="AD67" s="37">
        <v>0</v>
      </c>
      <c r="AE67" s="31">
        <f t="shared" si="17"/>
        <v>2699</v>
      </c>
      <c r="AF67" s="29" t="s">
        <v>2</v>
      </c>
      <c r="AG67" s="79"/>
    </row>
    <row r="68" spans="1:33" s="20" customFormat="1" ht="22.5" customHeight="1">
      <c r="A68" s="73"/>
      <c r="B68" s="74" t="s">
        <v>127</v>
      </c>
      <c r="C68" s="30" t="s">
        <v>42</v>
      </c>
      <c r="D68" s="31">
        <v>2710</v>
      </c>
      <c r="E68" s="31">
        <f>E70-E69</f>
        <v>0</v>
      </c>
      <c r="F68" s="31">
        <f aca="true" t="shared" si="22" ref="F68:AD68">F70-F69</f>
        <v>0</v>
      </c>
      <c r="G68" s="31">
        <f t="shared" si="22"/>
        <v>0</v>
      </c>
      <c r="H68" s="31">
        <f t="shared" si="22"/>
        <v>0</v>
      </c>
      <c r="I68" s="31">
        <f t="shared" si="22"/>
        <v>1029</v>
      </c>
      <c r="J68" s="31">
        <f t="shared" si="22"/>
        <v>0</v>
      </c>
      <c r="K68" s="31">
        <f t="shared" si="22"/>
        <v>0</v>
      </c>
      <c r="L68" s="31">
        <f t="shared" si="22"/>
        <v>0</v>
      </c>
      <c r="M68" s="31">
        <f t="shared" si="22"/>
        <v>0</v>
      </c>
      <c r="N68" s="31">
        <f t="shared" si="22"/>
        <v>0</v>
      </c>
      <c r="O68" s="31">
        <f t="shared" si="22"/>
        <v>0</v>
      </c>
      <c r="P68" s="31">
        <f t="shared" si="22"/>
        <v>0</v>
      </c>
      <c r="Q68" s="31">
        <f t="shared" si="22"/>
        <v>0</v>
      </c>
      <c r="R68" s="31">
        <f t="shared" si="22"/>
        <v>0</v>
      </c>
      <c r="S68" s="31">
        <f t="shared" si="22"/>
        <v>0</v>
      </c>
      <c r="T68" s="31">
        <f t="shared" si="22"/>
        <v>437</v>
      </c>
      <c r="U68" s="31">
        <f t="shared" si="22"/>
        <v>0</v>
      </c>
      <c r="V68" s="31">
        <f t="shared" si="22"/>
        <v>323</v>
      </c>
      <c r="W68" s="31">
        <f t="shared" si="22"/>
        <v>0</v>
      </c>
      <c r="X68" s="31">
        <f t="shared" si="22"/>
        <v>0</v>
      </c>
      <c r="Y68" s="31">
        <f t="shared" si="22"/>
        <v>0</v>
      </c>
      <c r="Z68" s="31">
        <f t="shared" si="22"/>
        <v>0</v>
      </c>
      <c r="AA68" s="31">
        <f t="shared" si="22"/>
        <v>0</v>
      </c>
      <c r="AB68" s="31">
        <f t="shared" si="22"/>
        <v>0</v>
      </c>
      <c r="AC68" s="31">
        <f t="shared" si="22"/>
        <v>0</v>
      </c>
      <c r="AD68" s="31">
        <f t="shared" si="22"/>
        <v>0</v>
      </c>
      <c r="AE68" s="31">
        <f t="shared" si="17"/>
        <v>1789</v>
      </c>
      <c r="AF68" s="32" t="s">
        <v>0</v>
      </c>
      <c r="AG68" s="77" t="s">
        <v>55</v>
      </c>
    </row>
    <row r="69" spans="1:33" s="20" customFormat="1" ht="22.5" customHeight="1">
      <c r="A69" s="73"/>
      <c r="B69" s="75"/>
      <c r="C69" s="33" t="s">
        <v>41</v>
      </c>
      <c r="D69" s="31">
        <v>790</v>
      </c>
      <c r="E69" s="34">
        <v>0</v>
      </c>
      <c r="F69" s="34">
        <v>0</v>
      </c>
      <c r="G69" s="34">
        <v>0</v>
      </c>
      <c r="H69" s="34">
        <v>0</v>
      </c>
      <c r="I69" s="34">
        <v>217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118</v>
      </c>
      <c r="U69" s="34">
        <v>0</v>
      </c>
      <c r="V69" s="34">
        <v>32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1">
        <f t="shared" si="17"/>
        <v>367</v>
      </c>
      <c r="AF69" s="35" t="s">
        <v>1</v>
      </c>
      <c r="AG69" s="78"/>
    </row>
    <row r="70" spans="1:33" s="20" customFormat="1" ht="22.5" customHeight="1">
      <c r="A70" s="73"/>
      <c r="B70" s="76"/>
      <c r="C70" s="36" t="s">
        <v>40</v>
      </c>
      <c r="D70" s="37">
        <v>3500</v>
      </c>
      <c r="E70" s="37">
        <v>0</v>
      </c>
      <c r="F70" s="37">
        <v>0</v>
      </c>
      <c r="G70" s="37">
        <v>0</v>
      </c>
      <c r="H70" s="37">
        <v>0</v>
      </c>
      <c r="I70" s="34">
        <v>1246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555</v>
      </c>
      <c r="U70" s="37">
        <v>0</v>
      </c>
      <c r="V70" s="37">
        <v>355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1">
        <f t="shared" si="17"/>
        <v>2156</v>
      </c>
      <c r="AF70" s="29" t="s">
        <v>2</v>
      </c>
      <c r="AG70" s="79"/>
    </row>
    <row r="71" spans="1:33" s="20" customFormat="1" ht="22.5" customHeight="1">
      <c r="A71" s="73"/>
      <c r="B71" s="74" t="s">
        <v>54</v>
      </c>
      <c r="C71" s="30" t="s">
        <v>42</v>
      </c>
      <c r="D71" s="31">
        <v>466</v>
      </c>
      <c r="E71" s="31">
        <f>E73-E72</f>
        <v>0</v>
      </c>
      <c r="F71" s="31">
        <f aca="true" t="shared" si="23" ref="F71:AD71">F73-F72</f>
        <v>0</v>
      </c>
      <c r="G71" s="31">
        <f t="shared" si="23"/>
        <v>0</v>
      </c>
      <c r="H71" s="31">
        <f t="shared" si="23"/>
        <v>0</v>
      </c>
      <c r="I71" s="31">
        <f t="shared" si="23"/>
        <v>214</v>
      </c>
      <c r="J71" s="31">
        <f t="shared" si="23"/>
        <v>0</v>
      </c>
      <c r="K71" s="31">
        <f t="shared" si="23"/>
        <v>0</v>
      </c>
      <c r="L71" s="31">
        <f t="shared" si="23"/>
        <v>0</v>
      </c>
      <c r="M71" s="31">
        <f t="shared" si="23"/>
        <v>0</v>
      </c>
      <c r="N71" s="31">
        <f t="shared" si="23"/>
        <v>0</v>
      </c>
      <c r="O71" s="31">
        <f t="shared" si="23"/>
        <v>0</v>
      </c>
      <c r="P71" s="31">
        <f t="shared" si="23"/>
        <v>0</v>
      </c>
      <c r="Q71" s="31">
        <f t="shared" si="23"/>
        <v>0</v>
      </c>
      <c r="R71" s="31">
        <f t="shared" si="23"/>
        <v>0</v>
      </c>
      <c r="S71" s="31">
        <f t="shared" si="23"/>
        <v>0</v>
      </c>
      <c r="T71" s="31">
        <f t="shared" si="23"/>
        <v>339</v>
      </c>
      <c r="U71" s="31">
        <f t="shared" si="23"/>
        <v>0</v>
      </c>
      <c r="V71" s="31">
        <f t="shared" si="23"/>
        <v>0</v>
      </c>
      <c r="W71" s="31">
        <f t="shared" si="23"/>
        <v>0</v>
      </c>
      <c r="X71" s="31">
        <f t="shared" si="23"/>
        <v>0</v>
      </c>
      <c r="Y71" s="31">
        <f t="shared" si="23"/>
        <v>0</v>
      </c>
      <c r="Z71" s="31">
        <f t="shared" si="23"/>
        <v>0</v>
      </c>
      <c r="AA71" s="31">
        <f t="shared" si="23"/>
        <v>70</v>
      </c>
      <c r="AB71" s="31">
        <f t="shared" si="23"/>
        <v>0</v>
      </c>
      <c r="AC71" s="31">
        <f t="shared" si="23"/>
        <v>0</v>
      </c>
      <c r="AD71" s="31">
        <f t="shared" si="23"/>
        <v>0</v>
      </c>
      <c r="AE71" s="31">
        <f t="shared" si="17"/>
        <v>623</v>
      </c>
      <c r="AF71" s="32" t="s">
        <v>0</v>
      </c>
      <c r="AG71" s="77" t="s">
        <v>128</v>
      </c>
    </row>
    <row r="72" spans="1:33" s="20" customFormat="1" ht="22.5" customHeight="1">
      <c r="A72" s="73"/>
      <c r="B72" s="75"/>
      <c r="C72" s="33" t="s">
        <v>41</v>
      </c>
      <c r="D72" s="31">
        <v>110</v>
      </c>
      <c r="E72" s="34">
        <v>0</v>
      </c>
      <c r="F72" s="34">
        <v>0</v>
      </c>
      <c r="G72" s="34">
        <v>0</v>
      </c>
      <c r="H72" s="34">
        <v>0</v>
      </c>
      <c r="I72" s="34">
        <v>11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68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1">
        <f t="shared" si="17"/>
        <v>79</v>
      </c>
      <c r="AF72" s="35" t="s">
        <v>1</v>
      </c>
      <c r="AG72" s="78"/>
    </row>
    <row r="73" spans="1:33" s="20" customFormat="1" ht="22.5" customHeight="1">
      <c r="A73" s="73"/>
      <c r="B73" s="76"/>
      <c r="C73" s="36" t="s">
        <v>40</v>
      </c>
      <c r="D73" s="37">
        <v>576</v>
      </c>
      <c r="E73" s="37">
        <v>0</v>
      </c>
      <c r="F73" s="37">
        <v>0</v>
      </c>
      <c r="G73" s="37">
        <v>0</v>
      </c>
      <c r="H73" s="37">
        <v>0</v>
      </c>
      <c r="I73" s="37">
        <v>225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407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70</v>
      </c>
      <c r="AB73" s="37">
        <v>0</v>
      </c>
      <c r="AC73" s="37">
        <v>0</v>
      </c>
      <c r="AD73" s="37">
        <v>0</v>
      </c>
      <c r="AE73" s="31">
        <f t="shared" si="17"/>
        <v>702</v>
      </c>
      <c r="AF73" s="29" t="s">
        <v>2</v>
      </c>
      <c r="AG73" s="79"/>
    </row>
    <row r="74" spans="1:33" s="20" customFormat="1" ht="22.5" customHeight="1">
      <c r="A74" s="73"/>
      <c r="B74" s="74" t="s">
        <v>129</v>
      </c>
      <c r="C74" s="30" t="s">
        <v>42</v>
      </c>
      <c r="D74" s="31">
        <v>566</v>
      </c>
      <c r="E74" s="31">
        <f>E76-E75</f>
        <v>0</v>
      </c>
      <c r="F74" s="31">
        <f aca="true" t="shared" si="24" ref="F74:AD74">F76-F75</f>
        <v>0</v>
      </c>
      <c r="G74" s="31">
        <f t="shared" si="24"/>
        <v>0</v>
      </c>
      <c r="H74" s="31">
        <f t="shared" si="24"/>
        <v>0</v>
      </c>
      <c r="I74" s="31">
        <f t="shared" si="24"/>
        <v>0</v>
      </c>
      <c r="J74" s="31">
        <f t="shared" si="24"/>
        <v>0</v>
      </c>
      <c r="K74" s="31">
        <f t="shared" si="24"/>
        <v>0</v>
      </c>
      <c r="L74" s="31">
        <f t="shared" si="24"/>
        <v>0</v>
      </c>
      <c r="M74" s="31">
        <f t="shared" si="24"/>
        <v>0</v>
      </c>
      <c r="N74" s="31">
        <f t="shared" si="24"/>
        <v>72</v>
      </c>
      <c r="O74" s="31">
        <f t="shared" si="24"/>
        <v>0</v>
      </c>
      <c r="P74" s="31">
        <f t="shared" si="24"/>
        <v>479</v>
      </c>
      <c r="Q74" s="31">
        <f t="shared" si="24"/>
        <v>0</v>
      </c>
      <c r="R74" s="31">
        <f t="shared" si="24"/>
        <v>0</v>
      </c>
      <c r="S74" s="31">
        <f t="shared" si="24"/>
        <v>0</v>
      </c>
      <c r="T74" s="31">
        <f t="shared" si="24"/>
        <v>0</v>
      </c>
      <c r="U74" s="31">
        <f t="shared" si="24"/>
        <v>0</v>
      </c>
      <c r="V74" s="31">
        <f t="shared" si="24"/>
        <v>0</v>
      </c>
      <c r="W74" s="31">
        <f t="shared" si="24"/>
        <v>0</v>
      </c>
      <c r="X74" s="31">
        <f t="shared" si="24"/>
        <v>0</v>
      </c>
      <c r="Y74" s="31">
        <f t="shared" si="24"/>
        <v>0</v>
      </c>
      <c r="Z74" s="31">
        <f t="shared" si="24"/>
        <v>0</v>
      </c>
      <c r="AA74" s="31">
        <f t="shared" si="24"/>
        <v>0</v>
      </c>
      <c r="AB74" s="31">
        <f t="shared" si="24"/>
        <v>0</v>
      </c>
      <c r="AC74" s="31">
        <f t="shared" si="24"/>
        <v>0</v>
      </c>
      <c r="AD74" s="31">
        <f t="shared" si="24"/>
        <v>0</v>
      </c>
      <c r="AE74" s="31">
        <f t="shared" si="17"/>
        <v>551</v>
      </c>
      <c r="AF74" s="32" t="s">
        <v>0</v>
      </c>
      <c r="AG74" s="77" t="s">
        <v>130</v>
      </c>
    </row>
    <row r="75" spans="1:33" s="20" customFormat="1" ht="22.5" customHeight="1">
      <c r="A75" s="73"/>
      <c r="B75" s="75"/>
      <c r="C75" s="33" t="s">
        <v>41</v>
      </c>
      <c r="D75" s="31">
        <v>771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102</v>
      </c>
      <c r="O75" s="34">
        <v>0</v>
      </c>
      <c r="P75" s="34">
        <v>819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1">
        <f t="shared" si="17"/>
        <v>921</v>
      </c>
      <c r="AF75" s="35" t="s">
        <v>1</v>
      </c>
      <c r="AG75" s="78"/>
    </row>
    <row r="76" spans="1:33" s="20" customFormat="1" ht="22.5" customHeight="1">
      <c r="A76" s="73"/>
      <c r="B76" s="76"/>
      <c r="C76" s="36" t="s">
        <v>40</v>
      </c>
      <c r="D76" s="37">
        <v>1337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174</v>
      </c>
      <c r="O76" s="37">
        <v>0</v>
      </c>
      <c r="P76" s="37">
        <v>1298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1">
        <f t="shared" si="17"/>
        <v>1472</v>
      </c>
      <c r="AF76" s="29" t="s">
        <v>2</v>
      </c>
      <c r="AG76" s="79"/>
    </row>
    <row r="77" spans="1:33" s="20" customFormat="1" ht="22.5" customHeight="1">
      <c r="A77" s="73"/>
      <c r="B77" s="74" t="s">
        <v>131</v>
      </c>
      <c r="C77" s="30" t="s">
        <v>42</v>
      </c>
      <c r="D77" s="31">
        <v>297</v>
      </c>
      <c r="E77" s="31">
        <f>E79-E78</f>
        <v>0</v>
      </c>
      <c r="F77" s="31">
        <f aca="true" t="shared" si="25" ref="F77:AD77">F79-F78</f>
        <v>0</v>
      </c>
      <c r="G77" s="31">
        <f t="shared" si="25"/>
        <v>0</v>
      </c>
      <c r="H77" s="31">
        <f t="shared" si="25"/>
        <v>0</v>
      </c>
      <c r="I77" s="31">
        <f t="shared" si="25"/>
        <v>0</v>
      </c>
      <c r="J77" s="31">
        <f t="shared" si="25"/>
        <v>0</v>
      </c>
      <c r="K77" s="31">
        <f t="shared" si="25"/>
        <v>0</v>
      </c>
      <c r="L77" s="31">
        <f t="shared" si="25"/>
        <v>118</v>
      </c>
      <c r="M77" s="31">
        <f t="shared" si="25"/>
        <v>0</v>
      </c>
      <c r="N77" s="31">
        <f t="shared" si="25"/>
        <v>0</v>
      </c>
      <c r="O77" s="31">
        <f t="shared" si="25"/>
        <v>0</v>
      </c>
      <c r="P77" s="31">
        <f t="shared" si="25"/>
        <v>0</v>
      </c>
      <c r="Q77" s="31">
        <f t="shared" si="25"/>
        <v>0</v>
      </c>
      <c r="R77" s="31">
        <f t="shared" si="25"/>
        <v>0</v>
      </c>
      <c r="S77" s="31">
        <f t="shared" si="25"/>
        <v>0</v>
      </c>
      <c r="T77" s="31">
        <f t="shared" si="25"/>
        <v>137</v>
      </c>
      <c r="U77" s="31">
        <f t="shared" si="25"/>
        <v>0</v>
      </c>
      <c r="V77" s="31">
        <f t="shared" si="25"/>
        <v>42</v>
      </c>
      <c r="W77" s="31">
        <f t="shared" si="25"/>
        <v>0</v>
      </c>
      <c r="X77" s="31">
        <f t="shared" si="25"/>
        <v>0</v>
      </c>
      <c r="Y77" s="31">
        <f t="shared" si="25"/>
        <v>0</v>
      </c>
      <c r="Z77" s="31">
        <f t="shared" si="25"/>
        <v>0</v>
      </c>
      <c r="AA77" s="31">
        <f t="shared" si="25"/>
        <v>0</v>
      </c>
      <c r="AB77" s="31">
        <f t="shared" si="25"/>
        <v>0</v>
      </c>
      <c r="AC77" s="31">
        <f t="shared" si="25"/>
        <v>0</v>
      </c>
      <c r="AD77" s="31">
        <f t="shared" si="25"/>
        <v>0</v>
      </c>
      <c r="AE77" s="31">
        <f t="shared" si="17"/>
        <v>297</v>
      </c>
      <c r="AF77" s="32" t="s">
        <v>0</v>
      </c>
      <c r="AG77" s="77" t="s">
        <v>53</v>
      </c>
    </row>
    <row r="78" spans="1:33" s="20" customFormat="1" ht="22.5" customHeight="1">
      <c r="A78" s="73"/>
      <c r="B78" s="75"/>
      <c r="C78" s="33" t="s">
        <v>41</v>
      </c>
      <c r="D78" s="31">
        <v>520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258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230</v>
      </c>
      <c r="U78" s="34">
        <v>0</v>
      </c>
      <c r="V78" s="34">
        <v>32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1">
        <f t="shared" si="17"/>
        <v>520</v>
      </c>
      <c r="AF78" s="35" t="s">
        <v>1</v>
      </c>
      <c r="AG78" s="78"/>
    </row>
    <row r="79" spans="1:33" s="20" customFormat="1" ht="22.5" customHeight="1">
      <c r="A79" s="73"/>
      <c r="B79" s="76"/>
      <c r="C79" s="36" t="s">
        <v>40</v>
      </c>
      <c r="D79" s="37">
        <v>817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376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367</v>
      </c>
      <c r="U79" s="37">
        <v>0</v>
      </c>
      <c r="V79" s="37">
        <v>74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  <c r="AE79" s="31">
        <f t="shared" si="17"/>
        <v>817</v>
      </c>
      <c r="AF79" s="29" t="s">
        <v>2</v>
      </c>
      <c r="AG79" s="79"/>
    </row>
    <row r="80" spans="1:33" s="20" customFormat="1" ht="22.5" customHeight="1">
      <c r="A80" s="73"/>
      <c r="B80" s="74" t="s">
        <v>132</v>
      </c>
      <c r="C80" s="30" t="s">
        <v>42</v>
      </c>
      <c r="D80" s="31">
        <v>322</v>
      </c>
      <c r="E80" s="31">
        <f>E82-E81</f>
        <v>78</v>
      </c>
      <c r="F80" s="31">
        <f aca="true" t="shared" si="26" ref="F80:AD80">F82-F81</f>
        <v>0</v>
      </c>
      <c r="G80" s="31">
        <f t="shared" si="26"/>
        <v>0</v>
      </c>
      <c r="H80" s="31">
        <f t="shared" si="26"/>
        <v>0</v>
      </c>
      <c r="I80" s="31">
        <f t="shared" si="26"/>
        <v>17</v>
      </c>
      <c r="J80" s="31">
        <f t="shared" si="26"/>
        <v>0</v>
      </c>
      <c r="K80" s="31">
        <f t="shared" si="26"/>
        <v>0</v>
      </c>
      <c r="L80" s="31">
        <f t="shared" si="26"/>
        <v>0</v>
      </c>
      <c r="M80" s="31">
        <f t="shared" si="26"/>
        <v>0</v>
      </c>
      <c r="N80" s="31">
        <f t="shared" si="26"/>
        <v>0</v>
      </c>
      <c r="O80" s="31">
        <f t="shared" si="26"/>
        <v>0</v>
      </c>
      <c r="P80" s="31">
        <f t="shared" si="26"/>
        <v>0</v>
      </c>
      <c r="Q80" s="31">
        <f t="shared" si="26"/>
        <v>0</v>
      </c>
      <c r="R80" s="31">
        <f t="shared" si="26"/>
        <v>0</v>
      </c>
      <c r="S80" s="31">
        <f t="shared" si="26"/>
        <v>0</v>
      </c>
      <c r="T80" s="31">
        <f t="shared" si="26"/>
        <v>392</v>
      </c>
      <c r="U80" s="31">
        <f t="shared" si="26"/>
        <v>0</v>
      </c>
      <c r="V80" s="31">
        <f t="shared" si="26"/>
        <v>62</v>
      </c>
      <c r="W80" s="31">
        <f t="shared" si="26"/>
        <v>0</v>
      </c>
      <c r="X80" s="31">
        <f t="shared" si="26"/>
        <v>0</v>
      </c>
      <c r="Y80" s="31">
        <f t="shared" si="26"/>
        <v>0</v>
      </c>
      <c r="Z80" s="31">
        <f t="shared" si="26"/>
        <v>0</v>
      </c>
      <c r="AA80" s="31">
        <f t="shared" si="26"/>
        <v>0</v>
      </c>
      <c r="AB80" s="31">
        <f t="shared" si="26"/>
        <v>0</v>
      </c>
      <c r="AC80" s="31">
        <f t="shared" si="26"/>
        <v>0</v>
      </c>
      <c r="AD80" s="31">
        <f t="shared" si="26"/>
        <v>0</v>
      </c>
      <c r="AE80" s="31">
        <f t="shared" si="17"/>
        <v>549</v>
      </c>
      <c r="AF80" s="32" t="s">
        <v>0</v>
      </c>
      <c r="AG80" s="77" t="s">
        <v>52</v>
      </c>
    </row>
    <row r="81" spans="1:33" s="20" customFormat="1" ht="22.5" customHeight="1">
      <c r="A81" s="73"/>
      <c r="B81" s="75"/>
      <c r="C81" s="33" t="s">
        <v>41</v>
      </c>
      <c r="D81" s="31">
        <v>173</v>
      </c>
      <c r="E81" s="34">
        <v>95</v>
      </c>
      <c r="F81" s="34">
        <v>0</v>
      </c>
      <c r="G81" s="34">
        <v>0</v>
      </c>
      <c r="H81" s="34">
        <v>0</v>
      </c>
      <c r="I81" s="34">
        <v>15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85</v>
      </c>
      <c r="U81" s="34">
        <v>0</v>
      </c>
      <c r="V81" s="34">
        <v>7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1">
        <f t="shared" si="17"/>
        <v>202</v>
      </c>
      <c r="AF81" s="35" t="s">
        <v>1</v>
      </c>
      <c r="AG81" s="78"/>
    </row>
    <row r="82" spans="1:33" s="20" customFormat="1" ht="22.5" customHeight="1">
      <c r="A82" s="73"/>
      <c r="B82" s="76"/>
      <c r="C82" s="36" t="s">
        <v>40</v>
      </c>
      <c r="D82" s="37">
        <v>495</v>
      </c>
      <c r="E82" s="37">
        <v>173</v>
      </c>
      <c r="F82" s="37">
        <v>0</v>
      </c>
      <c r="G82" s="37">
        <v>0</v>
      </c>
      <c r="H82" s="37">
        <v>0</v>
      </c>
      <c r="I82" s="37">
        <v>32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477</v>
      </c>
      <c r="U82" s="37">
        <v>0</v>
      </c>
      <c r="V82" s="37">
        <v>69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1">
        <f t="shared" si="17"/>
        <v>751</v>
      </c>
      <c r="AF82" s="29" t="s">
        <v>2</v>
      </c>
      <c r="AG82" s="79"/>
    </row>
    <row r="83" spans="1:33" s="20" customFormat="1" ht="22.5" customHeight="1">
      <c r="A83" s="73"/>
      <c r="B83" s="74" t="s">
        <v>51</v>
      </c>
      <c r="C83" s="30" t="s">
        <v>42</v>
      </c>
      <c r="D83" s="31" t="s">
        <v>46</v>
      </c>
      <c r="E83" s="31">
        <f>E85-E84</f>
        <v>0</v>
      </c>
      <c r="F83" s="31">
        <f aca="true" t="shared" si="27" ref="F83:AD83">F85-F84</f>
        <v>0</v>
      </c>
      <c r="G83" s="31">
        <f t="shared" si="27"/>
        <v>0</v>
      </c>
      <c r="H83" s="31">
        <f t="shared" si="27"/>
        <v>0</v>
      </c>
      <c r="I83" s="31">
        <f t="shared" si="27"/>
        <v>7</v>
      </c>
      <c r="J83" s="31">
        <f t="shared" si="27"/>
        <v>2</v>
      </c>
      <c r="K83" s="31">
        <f t="shared" si="27"/>
        <v>0</v>
      </c>
      <c r="L83" s="31">
        <f t="shared" si="27"/>
        <v>0</v>
      </c>
      <c r="M83" s="31">
        <f t="shared" si="27"/>
        <v>0</v>
      </c>
      <c r="N83" s="31">
        <f t="shared" si="27"/>
        <v>0</v>
      </c>
      <c r="O83" s="31">
        <f t="shared" si="27"/>
        <v>0</v>
      </c>
      <c r="P83" s="31">
        <f t="shared" si="27"/>
        <v>0</v>
      </c>
      <c r="Q83" s="31">
        <f t="shared" si="27"/>
        <v>0</v>
      </c>
      <c r="R83" s="31">
        <f t="shared" si="27"/>
        <v>0</v>
      </c>
      <c r="S83" s="31">
        <f t="shared" si="27"/>
        <v>0</v>
      </c>
      <c r="T83" s="31">
        <f t="shared" si="27"/>
        <v>6</v>
      </c>
      <c r="U83" s="31">
        <f t="shared" si="27"/>
        <v>47</v>
      </c>
      <c r="V83" s="31">
        <f t="shared" si="27"/>
        <v>0</v>
      </c>
      <c r="W83" s="31">
        <f t="shared" si="27"/>
        <v>0</v>
      </c>
      <c r="X83" s="31">
        <f t="shared" si="27"/>
        <v>0</v>
      </c>
      <c r="Y83" s="31">
        <f t="shared" si="27"/>
        <v>0</v>
      </c>
      <c r="Z83" s="31">
        <f t="shared" si="27"/>
        <v>0</v>
      </c>
      <c r="AA83" s="31">
        <f t="shared" si="27"/>
        <v>0</v>
      </c>
      <c r="AB83" s="31">
        <f t="shared" si="27"/>
        <v>0</v>
      </c>
      <c r="AC83" s="31">
        <f t="shared" si="27"/>
        <v>0</v>
      </c>
      <c r="AD83" s="31">
        <f t="shared" si="27"/>
        <v>0</v>
      </c>
      <c r="AE83" s="31">
        <f t="shared" si="17"/>
        <v>62</v>
      </c>
      <c r="AF83" s="32" t="s">
        <v>0</v>
      </c>
      <c r="AG83" s="77" t="s">
        <v>50</v>
      </c>
    </row>
    <row r="84" spans="1:33" s="20" customFormat="1" ht="22.5" customHeight="1">
      <c r="A84" s="73"/>
      <c r="B84" s="75"/>
      <c r="C84" s="33" t="s">
        <v>41</v>
      </c>
      <c r="D84" s="31" t="s">
        <v>46</v>
      </c>
      <c r="E84" s="34">
        <v>0</v>
      </c>
      <c r="F84" s="34">
        <v>0</v>
      </c>
      <c r="G84" s="34">
        <v>0</v>
      </c>
      <c r="H84" s="34">
        <v>0</v>
      </c>
      <c r="I84" s="34">
        <v>2</v>
      </c>
      <c r="J84" s="34">
        <v>2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19</v>
      </c>
      <c r="U84" s="34">
        <v>5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31">
        <f t="shared" si="17"/>
        <v>28</v>
      </c>
      <c r="AF84" s="35" t="s">
        <v>1</v>
      </c>
      <c r="AG84" s="78"/>
    </row>
    <row r="85" spans="1:33" s="20" customFormat="1" ht="22.5" customHeight="1">
      <c r="A85" s="73"/>
      <c r="B85" s="76"/>
      <c r="C85" s="36" t="s">
        <v>40</v>
      </c>
      <c r="D85" s="37"/>
      <c r="E85" s="37">
        <v>0</v>
      </c>
      <c r="F85" s="37">
        <v>0</v>
      </c>
      <c r="G85" s="37">
        <v>0</v>
      </c>
      <c r="H85" s="37">
        <v>0</v>
      </c>
      <c r="I85" s="37">
        <v>9</v>
      </c>
      <c r="J85" s="37">
        <v>4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25</v>
      </c>
      <c r="U85" s="37">
        <v>52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0</v>
      </c>
      <c r="AD85" s="37">
        <v>0</v>
      </c>
      <c r="AE85" s="31">
        <f t="shared" si="17"/>
        <v>90</v>
      </c>
      <c r="AF85" s="29" t="s">
        <v>2</v>
      </c>
      <c r="AG85" s="79"/>
    </row>
    <row r="86" spans="1:33" s="20" customFormat="1" ht="22.5" customHeight="1">
      <c r="A86" s="73"/>
      <c r="B86" s="74" t="s">
        <v>49</v>
      </c>
      <c r="C86" s="30" t="s">
        <v>42</v>
      </c>
      <c r="D86" s="31" t="s">
        <v>46</v>
      </c>
      <c r="E86" s="31">
        <f>E88-E87</f>
        <v>0</v>
      </c>
      <c r="F86" s="31">
        <f aca="true" t="shared" si="28" ref="F86:AD86">F88-F87</f>
        <v>0</v>
      </c>
      <c r="G86" s="31">
        <f t="shared" si="28"/>
        <v>0</v>
      </c>
      <c r="H86" s="31">
        <f t="shared" si="28"/>
        <v>0</v>
      </c>
      <c r="I86" s="31">
        <f t="shared" si="28"/>
        <v>85</v>
      </c>
      <c r="J86" s="31">
        <f t="shared" si="28"/>
        <v>79</v>
      </c>
      <c r="K86" s="31">
        <f t="shared" si="28"/>
        <v>0</v>
      </c>
      <c r="L86" s="31">
        <f t="shared" si="28"/>
        <v>0</v>
      </c>
      <c r="M86" s="31">
        <f t="shared" si="28"/>
        <v>0</v>
      </c>
      <c r="N86" s="31">
        <f t="shared" si="28"/>
        <v>0</v>
      </c>
      <c r="O86" s="31">
        <f t="shared" si="28"/>
        <v>0</v>
      </c>
      <c r="P86" s="31">
        <f t="shared" si="28"/>
        <v>0</v>
      </c>
      <c r="Q86" s="31">
        <f t="shared" si="28"/>
        <v>0</v>
      </c>
      <c r="R86" s="31">
        <f t="shared" si="28"/>
        <v>0</v>
      </c>
      <c r="S86" s="31">
        <f t="shared" si="28"/>
        <v>0</v>
      </c>
      <c r="T86" s="31">
        <f t="shared" si="28"/>
        <v>0</v>
      </c>
      <c r="U86" s="31">
        <f t="shared" si="28"/>
        <v>0</v>
      </c>
      <c r="V86" s="31">
        <f t="shared" si="28"/>
        <v>74</v>
      </c>
      <c r="W86" s="31">
        <f t="shared" si="28"/>
        <v>0</v>
      </c>
      <c r="X86" s="31">
        <f t="shared" si="28"/>
        <v>0</v>
      </c>
      <c r="Y86" s="31">
        <f t="shared" si="28"/>
        <v>0</v>
      </c>
      <c r="Z86" s="31">
        <f t="shared" si="28"/>
        <v>0</v>
      </c>
      <c r="AA86" s="31">
        <f t="shared" si="28"/>
        <v>0</v>
      </c>
      <c r="AB86" s="31">
        <f t="shared" si="28"/>
        <v>0</v>
      </c>
      <c r="AC86" s="31">
        <f t="shared" si="28"/>
        <v>0</v>
      </c>
      <c r="AD86" s="31">
        <f t="shared" si="28"/>
        <v>0</v>
      </c>
      <c r="AE86" s="31">
        <f t="shared" si="17"/>
        <v>238</v>
      </c>
      <c r="AF86" s="32" t="s">
        <v>0</v>
      </c>
      <c r="AG86" s="77" t="s">
        <v>48</v>
      </c>
    </row>
    <row r="87" spans="1:33" s="20" customFormat="1" ht="22.5" customHeight="1">
      <c r="A87" s="73"/>
      <c r="B87" s="75"/>
      <c r="C87" s="33" t="s">
        <v>41</v>
      </c>
      <c r="D87" s="31" t="s">
        <v>46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45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1">
        <f t="shared" si="17"/>
        <v>45</v>
      </c>
      <c r="AF87" s="35" t="s">
        <v>1</v>
      </c>
      <c r="AG87" s="78"/>
    </row>
    <row r="88" spans="1:33" s="20" customFormat="1" ht="22.5" customHeight="1">
      <c r="A88" s="73"/>
      <c r="B88" s="76"/>
      <c r="C88" s="36" t="s">
        <v>40</v>
      </c>
      <c r="D88" s="37" t="s">
        <v>46</v>
      </c>
      <c r="E88" s="37">
        <v>0</v>
      </c>
      <c r="F88" s="37">
        <v>0</v>
      </c>
      <c r="G88" s="37">
        <v>0</v>
      </c>
      <c r="H88" s="37">
        <v>0</v>
      </c>
      <c r="I88" s="37">
        <v>85</v>
      </c>
      <c r="J88" s="37">
        <v>124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74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  <c r="AE88" s="31">
        <f t="shared" si="17"/>
        <v>283</v>
      </c>
      <c r="AF88" s="29" t="s">
        <v>2</v>
      </c>
      <c r="AG88" s="79"/>
    </row>
    <row r="89" spans="1:33" s="20" customFormat="1" ht="22.5" customHeight="1">
      <c r="A89" s="73"/>
      <c r="B89" s="74" t="s">
        <v>47</v>
      </c>
      <c r="C89" s="30" t="s">
        <v>42</v>
      </c>
      <c r="D89" s="31" t="s">
        <v>46</v>
      </c>
      <c r="E89" s="31">
        <f>E91-E90</f>
        <v>0</v>
      </c>
      <c r="F89" s="31">
        <f aca="true" t="shared" si="29" ref="F89:AD89">F91-F90</f>
        <v>0</v>
      </c>
      <c r="G89" s="31">
        <f t="shared" si="29"/>
        <v>0</v>
      </c>
      <c r="H89" s="31">
        <f t="shared" si="29"/>
        <v>0</v>
      </c>
      <c r="I89" s="31">
        <f t="shared" si="29"/>
        <v>73</v>
      </c>
      <c r="J89" s="31">
        <f t="shared" si="29"/>
        <v>0</v>
      </c>
      <c r="K89" s="31">
        <f t="shared" si="29"/>
        <v>0</v>
      </c>
      <c r="L89" s="31">
        <f t="shared" si="29"/>
        <v>0</v>
      </c>
      <c r="M89" s="31">
        <f t="shared" si="29"/>
        <v>0</v>
      </c>
      <c r="N89" s="31">
        <f t="shared" si="29"/>
        <v>0</v>
      </c>
      <c r="O89" s="31">
        <f t="shared" si="29"/>
        <v>0</v>
      </c>
      <c r="P89" s="31">
        <f t="shared" si="29"/>
        <v>0</v>
      </c>
      <c r="Q89" s="31">
        <f t="shared" si="29"/>
        <v>0</v>
      </c>
      <c r="R89" s="31">
        <f t="shared" si="29"/>
        <v>0</v>
      </c>
      <c r="S89" s="31">
        <f t="shared" si="29"/>
        <v>0</v>
      </c>
      <c r="T89" s="31">
        <f t="shared" si="29"/>
        <v>1021</v>
      </c>
      <c r="U89" s="31">
        <f t="shared" si="29"/>
        <v>0</v>
      </c>
      <c r="V89" s="31">
        <f t="shared" si="29"/>
        <v>104</v>
      </c>
      <c r="W89" s="31">
        <f t="shared" si="29"/>
        <v>0</v>
      </c>
      <c r="X89" s="31">
        <f t="shared" si="29"/>
        <v>0</v>
      </c>
      <c r="Y89" s="31">
        <f t="shared" si="29"/>
        <v>0</v>
      </c>
      <c r="Z89" s="31">
        <f t="shared" si="29"/>
        <v>0</v>
      </c>
      <c r="AA89" s="31">
        <f t="shared" si="29"/>
        <v>0</v>
      </c>
      <c r="AB89" s="31">
        <f t="shared" si="29"/>
        <v>0</v>
      </c>
      <c r="AC89" s="31">
        <f t="shared" si="29"/>
        <v>0</v>
      </c>
      <c r="AD89" s="31">
        <f t="shared" si="29"/>
        <v>0</v>
      </c>
      <c r="AE89" s="31">
        <f t="shared" si="17"/>
        <v>1198</v>
      </c>
      <c r="AF89" s="32" t="s">
        <v>0</v>
      </c>
      <c r="AG89" s="77"/>
    </row>
    <row r="90" spans="1:33" s="20" customFormat="1" ht="22.5" customHeight="1">
      <c r="A90" s="73"/>
      <c r="B90" s="75"/>
      <c r="C90" s="33" t="s">
        <v>41</v>
      </c>
      <c r="D90" s="31" t="s">
        <v>46</v>
      </c>
      <c r="E90" s="34">
        <v>0</v>
      </c>
      <c r="F90" s="34">
        <v>0</v>
      </c>
      <c r="G90" s="34">
        <v>0</v>
      </c>
      <c r="H90" s="34">
        <v>0</v>
      </c>
      <c r="I90" s="34">
        <v>23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312</v>
      </c>
      <c r="U90" s="34">
        <v>0</v>
      </c>
      <c r="V90" s="34">
        <v>12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1">
        <f t="shared" si="17"/>
        <v>347</v>
      </c>
      <c r="AF90" s="35" t="s">
        <v>1</v>
      </c>
      <c r="AG90" s="78"/>
    </row>
    <row r="91" spans="1:33" s="20" customFormat="1" ht="22.5" customHeight="1">
      <c r="A91" s="73"/>
      <c r="B91" s="76"/>
      <c r="C91" s="36" t="s">
        <v>40</v>
      </c>
      <c r="D91" s="37" t="s">
        <v>46</v>
      </c>
      <c r="E91" s="37">
        <v>0</v>
      </c>
      <c r="F91" s="37">
        <v>0</v>
      </c>
      <c r="G91" s="37">
        <v>0</v>
      </c>
      <c r="H91" s="37">
        <v>0</v>
      </c>
      <c r="I91" s="37">
        <v>96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1333</v>
      </c>
      <c r="U91" s="37">
        <v>0</v>
      </c>
      <c r="V91" s="37">
        <v>116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  <c r="AE91" s="31">
        <f t="shared" si="17"/>
        <v>1545</v>
      </c>
      <c r="AF91" s="29" t="s">
        <v>2</v>
      </c>
      <c r="AG91" s="79"/>
    </row>
    <row r="92" spans="1:33" s="20" customFormat="1" ht="22.5" customHeight="1">
      <c r="A92" s="19"/>
      <c r="B92" s="80" t="s">
        <v>3</v>
      </c>
      <c r="C92" s="36" t="s">
        <v>42</v>
      </c>
      <c r="D92" s="37">
        <v>52504</v>
      </c>
      <c r="E92" s="37">
        <f>E7+E10+E13+E16+E19+E22+E25+E28+E31+E34+E37+E40+E43+E53+E56+E59+E62+E65+E68+E71+E74+E77+E80+E83+E86+E89</f>
        <v>156</v>
      </c>
      <c r="F92" s="37">
        <f aca="true" t="shared" si="30" ref="F92:AD92">F7+F10+F13+F16+F19+F22+F25+F28+F31+F34+F37+F40+F43+F53+F56+F59+F62+F65+F68+F71+F74+F77+F80+F83+F86+F89</f>
        <v>0</v>
      </c>
      <c r="G92" s="37">
        <f t="shared" si="30"/>
        <v>3654</v>
      </c>
      <c r="H92" s="37">
        <f t="shared" si="30"/>
        <v>309</v>
      </c>
      <c r="I92" s="37">
        <f t="shared" si="30"/>
        <v>19661</v>
      </c>
      <c r="J92" s="37">
        <f t="shared" si="30"/>
        <v>3460</v>
      </c>
      <c r="K92" s="37">
        <f t="shared" si="30"/>
        <v>0</v>
      </c>
      <c r="L92" s="37">
        <f t="shared" si="30"/>
        <v>2021</v>
      </c>
      <c r="M92" s="37">
        <f t="shared" si="30"/>
        <v>0</v>
      </c>
      <c r="N92" s="37">
        <f t="shared" si="30"/>
        <v>194</v>
      </c>
      <c r="O92" s="37">
        <f t="shared" si="30"/>
        <v>216</v>
      </c>
      <c r="P92" s="37">
        <f t="shared" si="30"/>
        <v>536</v>
      </c>
      <c r="Q92" s="37">
        <f t="shared" si="30"/>
        <v>96</v>
      </c>
      <c r="R92" s="37">
        <f t="shared" si="30"/>
        <v>1262</v>
      </c>
      <c r="S92" s="37">
        <f t="shared" si="30"/>
        <v>277</v>
      </c>
      <c r="T92" s="37">
        <f t="shared" si="30"/>
        <v>8980</v>
      </c>
      <c r="U92" s="37">
        <f t="shared" si="30"/>
        <v>1464</v>
      </c>
      <c r="V92" s="37">
        <f t="shared" si="30"/>
        <v>4961</v>
      </c>
      <c r="W92" s="37">
        <f t="shared" si="30"/>
        <v>0</v>
      </c>
      <c r="X92" s="37">
        <f t="shared" si="30"/>
        <v>0</v>
      </c>
      <c r="Y92" s="37">
        <f t="shared" si="30"/>
        <v>0</v>
      </c>
      <c r="Z92" s="37">
        <f t="shared" si="30"/>
        <v>0</v>
      </c>
      <c r="AA92" s="37">
        <f t="shared" si="30"/>
        <v>6228</v>
      </c>
      <c r="AB92" s="37">
        <f t="shared" si="30"/>
        <v>0</v>
      </c>
      <c r="AC92" s="37">
        <f t="shared" si="30"/>
        <v>0</v>
      </c>
      <c r="AD92" s="37">
        <f t="shared" si="30"/>
        <v>6662</v>
      </c>
      <c r="AE92" s="37">
        <f>SUM(E92:AD92)</f>
        <v>60137</v>
      </c>
      <c r="AF92" s="29" t="s">
        <v>0</v>
      </c>
      <c r="AG92" s="83" t="s">
        <v>45</v>
      </c>
    </row>
    <row r="93" spans="1:33" s="20" customFormat="1" ht="22.5" customHeight="1">
      <c r="A93" s="19"/>
      <c r="B93" s="81"/>
      <c r="C93" s="36" t="s">
        <v>41</v>
      </c>
      <c r="D93" s="37">
        <v>21150</v>
      </c>
      <c r="E93" s="37">
        <f aca="true" t="shared" si="31" ref="E93:AD93">E8+E11+E14+E17+E20+E23+E26+E29+E32+E35+E38+E41+E44+E54+E57+E60+E63+E66+E69+E72+E75+E78+E81+E84+E87+E90</f>
        <v>144</v>
      </c>
      <c r="F93" s="37">
        <f t="shared" si="31"/>
        <v>0</v>
      </c>
      <c r="G93" s="37">
        <f t="shared" si="31"/>
        <v>2538</v>
      </c>
      <c r="H93" s="37">
        <f t="shared" si="31"/>
        <v>139</v>
      </c>
      <c r="I93" s="37">
        <f t="shared" si="31"/>
        <v>5077</v>
      </c>
      <c r="J93" s="37">
        <f t="shared" si="31"/>
        <v>460</v>
      </c>
      <c r="K93" s="37">
        <f t="shared" si="31"/>
        <v>0</v>
      </c>
      <c r="L93" s="37">
        <f t="shared" si="31"/>
        <v>1980</v>
      </c>
      <c r="M93" s="37">
        <f t="shared" si="31"/>
        <v>0</v>
      </c>
      <c r="N93" s="37">
        <f t="shared" si="31"/>
        <v>102</v>
      </c>
      <c r="O93" s="37">
        <f t="shared" si="31"/>
        <v>84</v>
      </c>
      <c r="P93" s="37">
        <f t="shared" si="31"/>
        <v>819</v>
      </c>
      <c r="Q93" s="37">
        <f t="shared" si="31"/>
        <v>44</v>
      </c>
      <c r="R93" s="37">
        <f t="shared" si="31"/>
        <v>1016</v>
      </c>
      <c r="S93" s="37">
        <f t="shared" si="31"/>
        <v>612</v>
      </c>
      <c r="T93" s="37">
        <f t="shared" si="31"/>
        <v>3699</v>
      </c>
      <c r="U93" s="37">
        <f t="shared" si="31"/>
        <v>598</v>
      </c>
      <c r="V93" s="37">
        <f t="shared" si="31"/>
        <v>879</v>
      </c>
      <c r="W93" s="37">
        <f t="shared" si="31"/>
        <v>0</v>
      </c>
      <c r="X93" s="37">
        <f t="shared" si="31"/>
        <v>0</v>
      </c>
      <c r="Y93" s="37">
        <f t="shared" si="31"/>
        <v>0</v>
      </c>
      <c r="Z93" s="37">
        <f t="shared" si="31"/>
        <v>0</v>
      </c>
      <c r="AA93" s="37">
        <f t="shared" si="31"/>
        <v>670</v>
      </c>
      <c r="AB93" s="37">
        <f t="shared" si="31"/>
        <v>0</v>
      </c>
      <c r="AC93" s="37">
        <f t="shared" si="31"/>
        <v>57</v>
      </c>
      <c r="AD93" s="37">
        <f t="shared" si="31"/>
        <v>4116</v>
      </c>
      <c r="AE93" s="37">
        <f>SUM(E93:AD93)</f>
        <v>23034</v>
      </c>
      <c r="AF93" s="29" t="s">
        <v>1</v>
      </c>
      <c r="AG93" s="84"/>
    </row>
    <row r="94" spans="1:33" s="20" customFormat="1" ht="22.5" customHeight="1">
      <c r="A94" s="19"/>
      <c r="B94" s="82"/>
      <c r="C94" s="36" t="s">
        <v>40</v>
      </c>
      <c r="D94" s="37">
        <v>73654</v>
      </c>
      <c r="E94" s="37">
        <f>SUM(E92:E93)</f>
        <v>300</v>
      </c>
      <c r="F94" s="37">
        <f aca="true" t="shared" si="32" ref="F94:AD94">SUM(F92:F93)</f>
        <v>0</v>
      </c>
      <c r="G94" s="37">
        <f t="shared" si="32"/>
        <v>6192</v>
      </c>
      <c r="H94" s="37">
        <f t="shared" si="32"/>
        <v>448</v>
      </c>
      <c r="I94" s="37">
        <f t="shared" si="32"/>
        <v>24738</v>
      </c>
      <c r="J94" s="37">
        <f t="shared" si="32"/>
        <v>3920</v>
      </c>
      <c r="K94" s="37">
        <f t="shared" si="32"/>
        <v>0</v>
      </c>
      <c r="L94" s="37">
        <f t="shared" si="32"/>
        <v>4001</v>
      </c>
      <c r="M94" s="37">
        <f t="shared" si="32"/>
        <v>0</v>
      </c>
      <c r="N94" s="37">
        <f t="shared" si="32"/>
        <v>296</v>
      </c>
      <c r="O94" s="37">
        <f t="shared" si="32"/>
        <v>300</v>
      </c>
      <c r="P94" s="37">
        <f t="shared" si="32"/>
        <v>1355</v>
      </c>
      <c r="Q94" s="37">
        <f t="shared" si="32"/>
        <v>140</v>
      </c>
      <c r="R94" s="37">
        <f t="shared" si="32"/>
        <v>2278</v>
      </c>
      <c r="S94" s="37">
        <f t="shared" si="32"/>
        <v>889</v>
      </c>
      <c r="T94" s="37">
        <f t="shared" si="32"/>
        <v>12679</v>
      </c>
      <c r="U94" s="37">
        <f t="shared" si="32"/>
        <v>2062</v>
      </c>
      <c r="V94" s="37">
        <f t="shared" si="32"/>
        <v>5840</v>
      </c>
      <c r="W94" s="37">
        <f t="shared" si="32"/>
        <v>0</v>
      </c>
      <c r="X94" s="37">
        <f t="shared" si="32"/>
        <v>0</v>
      </c>
      <c r="Y94" s="37">
        <f t="shared" si="32"/>
        <v>0</v>
      </c>
      <c r="Z94" s="37">
        <f t="shared" si="32"/>
        <v>0</v>
      </c>
      <c r="AA94" s="37">
        <f t="shared" si="32"/>
        <v>6898</v>
      </c>
      <c r="AB94" s="37">
        <f t="shared" si="32"/>
        <v>0</v>
      </c>
      <c r="AC94" s="37">
        <f t="shared" si="32"/>
        <v>57</v>
      </c>
      <c r="AD94" s="37">
        <f t="shared" si="32"/>
        <v>10778</v>
      </c>
      <c r="AE94" s="37">
        <f>AE92+AE93</f>
        <v>83171</v>
      </c>
      <c r="AF94" s="29" t="s">
        <v>2</v>
      </c>
      <c r="AG94" s="85"/>
    </row>
    <row r="95" spans="2:33" s="21" customFormat="1" ht="26.25" customHeight="1">
      <c r="B95" s="86" t="s">
        <v>44</v>
      </c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7" t="s">
        <v>43</v>
      </c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</row>
    <row r="96" spans="1:34" s="20" customFormat="1" ht="21" customHeight="1">
      <c r="A96" s="19"/>
      <c r="B96" s="71" t="s">
        <v>146</v>
      </c>
      <c r="C96" s="71"/>
      <c r="D96" s="71"/>
      <c r="E96" s="71"/>
      <c r="F96" s="71"/>
      <c r="G96" s="71"/>
      <c r="H96" s="71"/>
      <c r="I96" s="71"/>
      <c r="J96" s="71"/>
      <c r="K96" s="42"/>
      <c r="L96" s="42"/>
      <c r="M96" s="42"/>
      <c r="N96" s="42"/>
      <c r="O96" s="42"/>
      <c r="P96" s="43"/>
      <c r="Q96" s="72" t="s">
        <v>145</v>
      </c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44"/>
    </row>
    <row r="97" spans="1:33" s="20" customFormat="1" ht="34.5" customHeight="1">
      <c r="A97" s="19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</row>
    <row r="98" spans="1:31" s="20" customFormat="1" ht="23.25">
      <c r="A98" s="19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0"/>
      <c r="AD98" s="45"/>
      <c r="AE98" s="45"/>
    </row>
    <row r="99" spans="1:29" s="20" customFormat="1" ht="23.25">
      <c r="A99" s="19"/>
      <c r="E99" s="46"/>
      <c r="X99" s="42"/>
      <c r="AC99" s="40"/>
    </row>
    <row r="100" spans="1:29" s="20" customFormat="1" ht="23.25">
      <c r="A100" s="19"/>
      <c r="AC100" s="40"/>
    </row>
    <row r="101" s="20" customFormat="1" ht="12.75">
      <c r="A101" s="19"/>
    </row>
    <row r="102" s="20" customFormat="1" ht="12.75">
      <c r="A102" s="19"/>
    </row>
    <row r="103" s="20" customFormat="1" ht="12.75">
      <c r="A103" s="19"/>
    </row>
    <row r="104" s="20" customFormat="1" ht="12.75">
      <c r="A104" s="19"/>
    </row>
    <row r="105" spans="1:11" s="20" customFormat="1" ht="12.75">
      <c r="A105" s="19"/>
      <c r="I105" s="42"/>
      <c r="J105" s="42"/>
      <c r="K105" s="42"/>
    </row>
    <row r="106" spans="1:11" s="20" customFormat="1" ht="12.75">
      <c r="A106" s="19"/>
      <c r="I106" s="42"/>
      <c r="J106" s="42"/>
      <c r="K106" s="42"/>
    </row>
    <row r="107" spans="1:11" s="20" customFormat="1" ht="12.75">
      <c r="A107" s="19"/>
      <c r="I107" s="42"/>
      <c r="J107" s="42"/>
      <c r="K107" s="42"/>
    </row>
    <row r="108" spans="1:11" s="20" customFormat="1" ht="12.75">
      <c r="A108" s="19"/>
      <c r="I108" s="42"/>
      <c r="J108" s="42"/>
      <c r="K108" s="42"/>
    </row>
    <row r="109" spans="1:11" s="20" customFormat="1" ht="20.25">
      <c r="A109" s="19"/>
      <c r="I109" s="42"/>
      <c r="J109" s="47"/>
      <c r="K109" s="42"/>
    </row>
    <row r="110" spans="1:11" s="20" customFormat="1" ht="20.25">
      <c r="A110" s="19"/>
      <c r="I110" s="42"/>
      <c r="J110" s="47"/>
      <c r="K110" s="42"/>
    </row>
    <row r="111" spans="1:11" s="20" customFormat="1" ht="20.25">
      <c r="A111" s="19"/>
      <c r="I111" s="42"/>
      <c r="J111" s="47"/>
      <c r="K111" s="42"/>
    </row>
    <row r="112" spans="1:11" s="20" customFormat="1" ht="12.75">
      <c r="A112" s="19"/>
      <c r="I112" s="42"/>
      <c r="J112" s="42"/>
      <c r="K112" s="42"/>
    </row>
    <row r="113" spans="1:11" s="20" customFormat="1" ht="12.75">
      <c r="A113" s="19"/>
      <c r="I113" s="42"/>
      <c r="J113" s="42"/>
      <c r="K113" s="42"/>
    </row>
    <row r="114" spans="1:11" s="20" customFormat="1" ht="12.75">
      <c r="A114" s="19"/>
      <c r="I114" s="42"/>
      <c r="J114" s="42"/>
      <c r="K114" s="42"/>
    </row>
    <row r="115" spans="1:11" s="20" customFormat="1" ht="12.75">
      <c r="A115" s="19"/>
      <c r="I115" s="42"/>
      <c r="J115" s="42"/>
      <c r="K115" s="42"/>
    </row>
    <row r="116" spans="1:11" s="20" customFormat="1" ht="12.75">
      <c r="A116" s="19"/>
      <c r="I116" s="42"/>
      <c r="J116" s="42"/>
      <c r="K116" s="42"/>
    </row>
    <row r="117" spans="1:11" s="20" customFormat="1" ht="12.75">
      <c r="A117" s="19"/>
      <c r="I117" s="42"/>
      <c r="J117" s="42"/>
      <c r="K117" s="42"/>
    </row>
    <row r="118" spans="1:11" s="20" customFormat="1" ht="12.75">
      <c r="A118" s="19"/>
      <c r="I118" s="42"/>
      <c r="J118" s="42"/>
      <c r="K118" s="42"/>
    </row>
    <row r="119" s="20" customFormat="1" ht="12.75">
      <c r="A119" s="19"/>
    </row>
    <row r="120" s="20" customFormat="1" ht="12.75">
      <c r="A120" s="19"/>
    </row>
    <row r="121" s="20" customFormat="1" ht="12.75">
      <c r="A121" s="19"/>
    </row>
    <row r="122" s="20" customFormat="1" ht="12.75">
      <c r="A122" s="19"/>
    </row>
    <row r="123" s="20" customFormat="1" ht="12.75">
      <c r="A123" s="19"/>
    </row>
    <row r="124" s="20" customFormat="1" ht="12.75">
      <c r="A124" s="19"/>
    </row>
    <row r="125" s="20" customFormat="1" ht="12.75">
      <c r="A125" s="19"/>
    </row>
    <row r="126" s="20" customFormat="1" ht="12.75">
      <c r="A126" s="19"/>
    </row>
    <row r="127" s="20" customFormat="1" ht="12.75">
      <c r="A127" s="19"/>
    </row>
    <row r="128" s="20" customFormat="1" ht="12.75">
      <c r="A128" s="19"/>
    </row>
    <row r="129" s="20" customFormat="1" ht="12.75">
      <c r="A129" s="19"/>
    </row>
    <row r="130" s="20" customFormat="1" ht="12.75">
      <c r="A130" s="19"/>
    </row>
    <row r="131" s="20" customFormat="1" ht="12.75">
      <c r="A131" s="19"/>
    </row>
    <row r="132" s="20" customFormat="1" ht="12.75">
      <c r="A132" s="19"/>
    </row>
    <row r="133" s="20" customFormat="1" ht="12.75">
      <c r="A133" s="19"/>
    </row>
    <row r="134" s="20" customFormat="1" ht="12.75">
      <c r="A134" s="19"/>
    </row>
    <row r="135" s="20" customFormat="1" ht="12.75">
      <c r="A135" s="19"/>
    </row>
    <row r="136" s="20" customFormat="1" ht="12.75">
      <c r="A136" s="19"/>
    </row>
    <row r="137" s="20" customFormat="1" ht="12.75">
      <c r="A137" s="19"/>
    </row>
    <row r="138" s="20" customFormat="1" ht="12.75">
      <c r="A138" s="19"/>
    </row>
    <row r="139" s="20" customFormat="1" ht="12.75">
      <c r="A139" s="19"/>
    </row>
    <row r="140" s="20" customFormat="1" ht="12.75">
      <c r="A140" s="19"/>
    </row>
    <row r="141" s="20" customFormat="1" ht="12.75">
      <c r="A141" s="19"/>
    </row>
    <row r="142" s="20" customFormat="1" ht="12.75">
      <c r="A142" s="19"/>
    </row>
    <row r="143" s="20" customFormat="1" ht="12.75">
      <c r="A143" s="19"/>
    </row>
    <row r="144" s="20" customFormat="1" ht="12.75">
      <c r="A144" s="19"/>
    </row>
    <row r="145" s="20" customFormat="1" ht="12.75">
      <c r="A145" s="19"/>
    </row>
    <row r="146" s="20" customFormat="1" ht="12.75">
      <c r="A146" s="19"/>
    </row>
    <row r="147" s="20" customFormat="1" ht="12.75">
      <c r="A147" s="19"/>
    </row>
    <row r="148" s="20" customFormat="1" ht="12.75">
      <c r="A148" s="19"/>
    </row>
    <row r="149" s="20" customFormat="1" ht="12.75">
      <c r="A149" s="19"/>
    </row>
    <row r="150" s="20" customFormat="1" ht="12.75">
      <c r="A150" s="19"/>
    </row>
    <row r="151" s="20" customFormat="1" ht="12.75">
      <c r="A151" s="19"/>
    </row>
    <row r="152" s="20" customFormat="1" ht="12.75">
      <c r="A152" s="19"/>
    </row>
    <row r="153" s="20" customFormat="1" ht="12.75">
      <c r="A153" s="19"/>
    </row>
    <row r="154" s="20" customFormat="1" ht="12.75">
      <c r="A154" s="19"/>
    </row>
    <row r="155" s="20" customFormat="1" ht="12.75">
      <c r="A155" s="19"/>
    </row>
    <row r="156" s="20" customFormat="1" ht="12.75">
      <c r="A156" s="19"/>
    </row>
    <row r="157" s="20" customFormat="1" ht="12.75">
      <c r="A157" s="19"/>
    </row>
    <row r="158" s="20" customFormat="1" ht="12.75">
      <c r="A158" s="19"/>
    </row>
    <row r="159" s="20" customFormat="1" ht="12.75">
      <c r="A159" s="19"/>
    </row>
    <row r="160" s="20" customFormat="1" ht="12.75">
      <c r="A160" s="19"/>
    </row>
    <row r="161" s="20" customFormat="1" ht="12.75">
      <c r="A161" s="19"/>
    </row>
    <row r="162" s="20" customFormat="1" ht="12.75">
      <c r="A162" s="19"/>
    </row>
    <row r="163" s="20" customFormat="1" ht="12.75">
      <c r="A163" s="19"/>
    </row>
    <row r="164" s="20" customFormat="1" ht="12.75">
      <c r="A164" s="19"/>
    </row>
    <row r="165" s="20" customFormat="1" ht="12.75">
      <c r="A165" s="19"/>
    </row>
    <row r="166" s="20" customFormat="1" ht="12.75">
      <c r="A166" s="19"/>
    </row>
    <row r="167" s="20" customFormat="1" ht="12.75">
      <c r="A167" s="19"/>
    </row>
    <row r="168" s="20" customFormat="1" ht="12.75">
      <c r="A168" s="19"/>
    </row>
    <row r="169" s="20" customFormat="1" ht="12.75">
      <c r="A169" s="19"/>
    </row>
    <row r="170" s="20" customFormat="1" ht="12.75">
      <c r="A170" s="19"/>
    </row>
    <row r="171" s="20" customFormat="1" ht="12.75">
      <c r="A171" s="19"/>
    </row>
    <row r="172" s="20" customFormat="1" ht="12.75">
      <c r="A172" s="19"/>
    </row>
    <row r="173" s="20" customFormat="1" ht="12.75">
      <c r="A173" s="19"/>
    </row>
    <row r="174" s="20" customFormat="1" ht="12.75">
      <c r="A174" s="19"/>
    </row>
    <row r="175" s="20" customFormat="1" ht="12.75">
      <c r="A175" s="19"/>
    </row>
    <row r="176" s="20" customFormat="1" ht="12.75">
      <c r="A176" s="19"/>
    </row>
    <row r="177" s="20" customFormat="1" ht="12.75">
      <c r="A177" s="19"/>
    </row>
    <row r="178" s="20" customFormat="1" ht="12.75">
      <c r="A178" s="19"/>
    </row>
    <row r="179" s="20" customFormat="1" ht="12.75">
      <c r="A179" s="19"/>
    </row>
    <row r="180" s="20" customFormat="1" ht="12.75">
      <c r="A180" s="19"/>
    </row>
    <row r="181" s="20" customFormat="1" ht="12.75">
      <c r="A181" s="19"/>
    </row>
    <row r="182" s="20" customFormat="1" ht="12.75">
      <c r="A182" s="19"/>
    </row>
    <row r="183" s="20" customFormat="1" ht="12.75">
      <c r="A183" s="19"/>
    </row>
    <row r="184" s="20" customFormat="1" ht="12.75">
      <c r="A184" s="19"/>
    </row>
    <row r="185" s="20" customFormat="1" ht="12.75">
      <c r="A185" s="19"/>
    </row>
    <row r="186" s="20" customFormat="1" ht="12.75">
      <c r="A186" s="19"/>
    </row>
    <row r="187" s="20" customFormat="1" ht="12.75">
      <c r="A187" s="19"/>
    </row>
    <row r="188" s="20" customFormat="1" ht="12.75">
      <c r="A188" s="19"/>
    </row>
    <row r="189" s="20" customFormat="1" ht="12.75">
      <c r="A189" s="19"/>
    </row>
    <row r="190" s="20" customFormat="1" ht="12.75">
      <c r="A190" s="19"/>
    </row>
    <row r="191" s="20" customFormat="1" ht="12.75">
      <c r="A191" s="19"/>
    </row>
    <row r="192" s="20" customFormat="1" ht="12.75">
      <c r="A192" s="19"/>
    </row>
    <row r="193" s="20" customFormat="1" ht="12.75">
      <c r="A193" s="19"/>
    </row>
    <row r="194" s="20" customFormat="1" ht="12.75">
      <c r="A194" s="19"/>
    </row>
    <row r="195" s="20" customFormat="1" ht="12.75">
      <c r="A195" s="19"/>
    </row>
    <row r="196" s="20" customFormat="1" ht="12.75">
      <c r="A196" s="19"/>
    </row>
    <row r="197" s="20" customFormat="1" ht="12.75">
      <c r="A197" s="19"/>
    </row>
    <row r="198" s="20" customFormat="1" ht="12.75">
      <c r="A198" s="19"/>
    </row>
    <row r="199" s="20" customFormat="1" ht="12.75">
      <c r="A199" s="19"/>
    </row>
    <row r="200" s="20" customFormat="1" ht="12.75">
      <c r="A200" s="19"/>
    </row>
    <row r="201" s="20" customFormat="1" ht="12.75">
      <c r="A201" s="19"/>
    </row>
    <row r="202" s="20" customFormat="1" ht="12.75">
      <c r="A202" s="19"/>
    </row>
    <row r="203" s="20" customFormat="1" ht="12.75">
      <c r="A203" s="19"/>
    </row>
    <row r="204" s="20" customFormat="1" ht="12.75">
      <c r="A204" s="19"/>
    </row>
    <row r="205" s="20" customFormat="1" ht="12.75">
      <c r="A205" s="19"/>
    </row>
    <row r="206" s="20" customFormat="1" ht="12.75">
      <c r="A206" s="19"/>
    </row>
    <row r="207" s="20" customFormat="1" ht="12.75">
      <c r="A207" s="19"/>
    </row>
    <row r="208" s="20" customFormat="1" ht="12.75">
      <c r="A208" s="19"/>
    </row>
    <row r="209" s="20" customFormat="1" ht="12.75">
      <c r="A209" s="19"/>
    </row>
    <row r="210" s="20" customFormat="1" ht="12.75">
      <c r="A210" s="19"/>
    </row>
    <row r="211" s="20" customFormat="1" ht="12.75">
      <c r="A211" s="19"/>
    </row>
    <row r="212" s="20" customFormat="1" ht="12.75">
      <c r="A212" s="19"/>
    </row>
    <row r="213" s="20" customFormat="1" ht="12.75">
      <c r="A213" s="19"/>
    </row>
    <row r="214" s="20" customFormat="1" ht="12.75">
      <c r="A214" s="19"/>
    </row>
    <row r="215" s="20" customFormat="1" ht="12.75">
      <c r="A215" s="19"/>
    </row>
    <row r="216" s="20" customFormat="1" ht="12.75">
      <c r="A216" s="19"/>
    </row>
    <row r="217" s="20" customFormat="1" ht="12.75">
      <c r="A217" s="19"/>
    </row>
    <row r="218" s="20" customFormat="1" ht="12.75">
      <c r="A218" s="19"/>
    </row>
    <row r="219" s="20" customFormat="1" ht="12.75">
      <c r="A219" s="19"/>
    </row>
    <row r="220" s="20" customFormat="1" ht="12.75">
      <c r="A220" s="19"/>
    </row>
    <row r="221" s="20" customFormat="1" ht="12.75">
      <c r="A221" s="19"/>
    </row>
    <row r="222" s="20" customFormat="1" ht="12.75">
      <c r="A222" s="19"/>
    </row>
    <row r="223" s="20" customFormat="1" ht="12.75">
      <c r="A223" s="19"/>
    </row>
    <row r="224" s="20" customFormat="1" ht="12.75">
      <c r="A224" s="19"/>
    </row>
    <row r="225" s="20" customFormat="1" ht="12.75">
      <c r="A225" s="19"/>
    </row>
    <row r="226" s="20" customFormat="1" ht="12.75">
      <c r="A226" s="19"/>
    </row>
    <row r="227" s="20" customFormat="1" ht="12.75">
      <c r="A227" s="19"/>
    </row>
    <row r="228" s="20" customFormat="1" ht="12.75">
      <c r="A228" s="19"/>
    </row>
    <row r="229" s="20" customFormat="1" ht="12.75">
      <c r="A229" s="19"/>
    </row>
    <row r="230" s="20" customFormat="1" ht="12.75">
      <c r="A230" s="19"/>
    </row>
    <row r="231" s="20" customFormat="1" ht="12.75">
      <c r="A231" s="19"/>
    </row>
    <row r="232" s="20" customFormat="1" ht="12.75">
      <c r="A232" s="19"/>
    </row>
    <row r="233" s="20" customFormat="1" ht="12.75">
      <c r="A233" s="19"/>
    </row>
    <row r="234" s="20" customFormat="1" ht="12.75">
      <c r="A234" s="19"/>
    </row>
    <row r="235" s="20" customFormat="1" ht="12.75">
      <c r="A235" s="19"/>
    </row>
    <row r="236" s="20" customFormat="1" ht="12.75">
      <c r="A236" s="19"/>
    </row>
    <row r="237" s="20" customFormat="1" ht="12.75">
      <c r="A237" s="19"/>
    </row>
    <row r="238" s="20" customFormat="1" ht="12.75">
      <c r="A238" s="19"/>
    </row>
    <row r="239" s="20" customFormat="1" ht="12.75">
      <c r="A239" s="19"/>
    </row>
    <row r="240" s="20" customFormat="1" ht="12.75">
      <c r="A240" s="19"/>
    </row>
    <row r="241" s="20" customFormat="1" ht="12.75">
      <c r="A241" s="19"/>
    </row>
    <row r="242" s="20" customFormat="1" ht="12.75">
      <c r="A242" s="19"/>
    </row>
    <row r="243" s="20" customFormat="1" ht="12.75">
      <c r="A243" s="19"/>
    </row>
    <row r="244" s="20" customFormat="1" ht="12.75">
      <c r="A244" s="19"/>
    </row>
    <row r="245" s="20" customFormat="1" ht="12.75">
      <c r="A245" s="19"/>
    </row>
    <row r="246" s="20" customFormat="1" ht="12.75">
      <c r="A246" s="19"/>
    </row>
    <row r="247" s="20" customFormat="1" ht="12.75">
      <c r="A247" s="19"/>
    </row>
    <row r="248" s="20" customFormat="1" ht="12.75">
      <c r="A248" s="19"/>
    </row>
    <row r="249" s="20" customFormat="1" ht="12.75">
      <c r="A249" s="19"/>
    </row>
    <row r="250" s="20" customFormat="1" ht="12.75">
      <c r="A250" s="19"/>
    </row>
    <row r="251" s="20" customFormat="1" ht="12.75">
      <c r="A251" s="19"/>
    </row>
    <row r="252" s="20" customFormat="1" ht="12.75">
      <c r="A252" s="19"/>
    </row>
    <row r="253" s="20" customFormat="1" ht="12.75">
      <c r="A253" s="19"/>
    </row>
    <row r="254" s="20" customFormat="1" ht="12.75">
      <c r="A254" s="19"/>
    </row>
    <row r="255" s="20" customFormat="1" ht="12.75">
      <c r="A255" s="19"/>
    </row>
    <row r="256" s="20" customFormat="1" ht="12.75">
      <c r="A256" s="19"/>
    </row>
    <row r="257" s="20" customFormat="1" ht="12.75">
      <c r="A257" s="19"/>
    </row>
    <row r="258" s="20" customFormat="1" ht="12.75">
      <c r="A258" s="19"/>
    </row>
    <row r="259" s="20" customFormat="1" ht="12.75">
      <c r="A259" s="19"/>
    </row>
    <row r="260" s="20" customFormat="1" ht="12.75">
      <c r="A260" s="19"/>
    </row>
    <row r="261" s="20" customFormat="1" ht="12.75">
      <c r="A261" s="19"/>
    </row>
    <row r="262" s="20" customFormat="1" ht="12.75">
      <c r="A262" s="19"/>
    </row>
    <row r="263" s="20" customFormat="1" ht="12.75">
      <c r="A263" s="19"/>
    </row>
    <row r="264" s="20" customFormat="1" ht="12.75">
      <c r="A264" s="19"/>
    </row>
    <row r="265" s="20" customFormat="1" ht="12.75">
      <c r="A265" s="19"/>
    </row>
    <row r="266" s="20" customFormat="1" ht="12.75">
      <c r="A266" s="19"/>
    </row>
    <row r="267" s="20" customFormat="1" ht="12.75">
      <c r="A267" s="19"/>
    </row>
    <row r="268" s="20" customFormat="1" ht="12.75">
      <c r="A268" s="19"/>
    </row>
    <row r="269" s="20" customFormat="1" ht="12.75">
      <c r="A269" s="19"/>
    </row>
    <row r="270" s="20" customFormat="1" ht="12.75">
      <c r="A270" s="19"/>
    </row>
    <row r="271" s="20" customFormat="1" ht="12.75">
      <c r="A271" s="19"/>
    </row>
    <row r="272" s="20" customFormat="1" ht="12.75">
      <c r="A272" s="19"/>
    </row>
    <row r="273" s="20" customFormat="1" ht="12.75">
      <c r="A273" s="19"/>
    </row>
    <row r="274" s="20" customFormat="1" ht="12.75">
      <c r="A274" s="19"/>
    </row>
    <row r="275" s="20" customFormat="1" ht="12.75">
      <c r="A275" s="19"/>
    </row>
    <row r="276" s="20" customFormat="1" ht="12.75">
      <c r="A276" s="19"/>
    </row>
    <row r="277" s="20" customFormat="1" ht="12.75">
      <c r="A277" s="19"/>
    </row>
    <row r="278" s="20" customFormat="1" ht="12.75">
      <c r="A278" s="19"/>
    </row>
    <row r="279" s="20" customFormat="1" ht="12.75">
      <c r="A279" s="19"/>
    </row>
    <row r="280" s="20" customFormat="1" ht="12.75">
      <c r="A280" s="19"/>
    </row>
    <row r="281" s="20" customFormat="1" ht="12.75">
      <c r="A281" s="19"/>
    </row>
    <row r="282" s="20" customFormat="1" ht="12.75">
      <c r="A282" s="19"/>
    </row>
    <row r="283" s="20" customFormat="1" ht="12.75">
      <c r="A283" s="19"/>
    </row>
    <row r="284" s="20" customFormat="1" ht="12.75">
      <c r="A284" s="19"/>
    </row>
    <row r="285" s="20" customFormat="1" ht="12.75">
      <c r="A285" s="19"/>
    </row>
    <row r="286" s="20" customFormat="1" ht="12.75">
      <c r="A286" s="19"/>
    </row>
    <row r="287" s="20" customFormat="1" ht="12.75">
      <c r="A287" s="19"/>
    </row>
    <row r="288" s="20" customFormat="1" ht="12.75">
      <c r="A288" s="19"/>
    </row>
    <row r="289" s="20" customFormat="1" ht="12.75">
      <c r="A289" s="19"/>
    </row>
    <row r="290" s="20" customFormat="1" ht="12.75">
      <c r="A290" s="19"/>
    </row>
    <row r="291" s="20" customFormat="1" ht="12.75">
      <c r="A291" s="19"/>
    </row>
    <row r="292" s="20" customFormat="1" ht="12.75">
      <c r="A292" s="19"/>
    </row>
    <row r="293" s="20" customFormat="1" ht="12.75">
      <c r="A293" s="19"/>
    </row>
    <row r="294" s="20" customFormat="1" ht="12.75">
      <c r="A294" s="19"/>
    </row>
    <row r="295" s="20" customFormat="1" ht="12.75">
      <c r="A295" s="19"/>
    </row>
    <row r="296" s="20" customFormat="1" ht="12.75">
      <c r="A296" s="19"/>
    </row>
    <row r="297" s="20" customFormat="1" ht="12.75">
      <c r="A297" s="19"/>
    </row>
    <row r="298" s="20" customFormat="1" ht="12.75">
      <c r="A298" s="19"/>
    </row>
    <row r="299" s="20" customFormat="1" ht="12.75">
      <c r="A299" s="19"/>
    </row>
    <row r="300" s="20" customFormat="1" ht="12.75">
      <c r="A300" s="19"/>
    </row>
    <row r="301" s="20" customFormat="1" ht="12.75">
      <c r="A301" s="19"/>
    </row>
    <row r="302" s="20" customFormat="1" ht="12.75">
      <c r="A302" s="19"/>
    </row>
    <row r="303" s="20" customFormat="1" ht="12.75">
      <c r="A303" s="19"/>
    </row>
    <row r="304" s="20" customFormat="1" ht="12.75">
      <c r="A304" s="19"/>
    </row>
    <row r="305" s="20" customFormat="1" ht="12.75">
      <c r="A305" s="19"/>
    </row>
    <row r="306" s="20" customFormat="1" ht="12.75">
      <c r="A306" s="19"/>
    </row>
    <row r="307" s="20" customFormat="1" ht="12.75">
      <c r="A307" s="19"/>
    </row>
    <row r="308" s="20" customFormat="1" ht="12.75">
      <c r="A308" s="19"/>
    </row>
    <row r="309" s="20" customFormat="1" ht="12.75">
      <c r="A309" s="19"/>
    </row>
    <row r="310" s="20" customFormat="1" ht="12.75">
      <c r="A310" s="19"/>
    </row>
    <row r="311" s="20" customFormat="1" ht="12.75">
      <c r="A311" s="19"/>
    </row>
    <row r="312" s="20" customFormat="1" ht="12.75">
      <c r="A312" s="19"/>
    </row>
    <row r="313" s="20" customFormat="1" ht="12.75">
      <c r="A313" s="19"/>
    </row>
    <row r="314" s="20" customFormat="1" ht="12.75">
      <c r="A314" s="19"/>
    </row>
    <row r="315" s="20" customFormat="1" ht="12.75">
      <c r="A315" s="19"/>
    </row>
    <row r="316" s="20" customFormat="1" ht="12.75">
      <c r="A316" s="19"/>
    </row>
    <row r="317" s="20" customFormat="1" ht="12.75">
      <c r="A317" s="19"/>
    </row>
    <row r="318" s="20" customFormat="1" ht="12.75">
      <c r="A318" s="19"/>
    </row>
    <row r="319" s="20" customFormat="1" ht="12.75">
      <c r="A319" s="19"/>
    </row>
    <row r="320" s="20" customFormat="1" ht="12.75">
      <c r="A320" s="19"/>
    </row>
    <row r="321" spans="1:23" s="20" customFormat="1" ht="12.75">
      <c r="A321" s="19"/>
      <c r="E321" s="20">
        <v>7992</v>
      </c>
      <c r="G321" s="20">
        <v>4564</v>
      </c>
      <c r="H321" s="20">
        <v>19960</v>
      </c>
      <c r="I321" s="20">
        <v>59156</v>
      </c>
      <c r="J321" s="20">
        <v>25964</v>
      </c>
      <c r="L321" s="20">
        <v>5912</v>
      </c>
      <c r="N321" s="20">
        <v>0</v>
      </c>
      <c r="O321" s="20">
        <v>11172</v>
      </c>
      <c r="P321" s="20">
        <v>3412</v>
      </c>
      <c r="Q321" s="20">
        <v>3376</v>
      </c>
      <c r="R321" s="20">
        <v>20532</v>
      </c>
      <c r="S321" s="20">
        <v>328</v>
      </c>
      <c r="T321" s="20">
        <v>19196</v>
      </c>
      <c r="U321" s="20">
        <v>23884</v>
      </c>
      <c r="V321" s="20">
        <v>12012</v>
      </c>
      <c r="W321" s="20">
        <v>0</v>
      </c>
    </row>
    <row r="322" s="20" customFormat="1" ht="12.75">
      <c r="A322" s="19"/>
    </row>
    <row r="323" s="20" customFormat="1" ht="12.75">
      <c r="A323" s="19"/>
    </row>
    <row r="324" s="20" customFormat="1" ht="12.75">
      <c r="A324" s="19"/>
    </row>
    <row r="325" s="20" customFormat="1" ht="12.75">
      <c r="A325" s="19"/>
    </row>
    <row r="326" s="20" customFormat="1" ht="12.75">
      <c r="A326" s="19"/>
    </row>
    <row r="327" s="20" customFormat="1" ht="12.75">
      <c r="A327" s="19"/>
    </row>
    <row r="328" s="20" customFormat="1" ht="12.75">
      <c r="A328" s="19"/>
    </row>
    <row r="329" s="20" customFormat="1" ht="12.75">
      <c r="A329" s="19"/>
    </row>
    <row r="330" s="20" customFormat="1" ht="12.75">
      <c r="A330" s="19"/>
    </row>
    <row r="331" s="20" customFormat="1" ht="12.75">
      <c r="A331" s="19"/>
    </row>
    <row r="332" s="20" customFormat="1" ht="12.75">
      <c r="A332" s="19"/>
    </row>
    <row r="333" s="20" customFormat="1" ht="12.75">
      <c r="A333" s="19"/>
    </row>
    <row r="334" s="20" customFormat="1" ht="12.75">
      <c r="A334" s="19"/>
    </row>
    <row r="335" s="20" customFormat="1" ht="12.75">
      <c r="A335" s="19"/>
    </row>
  </sheetData>
  <sheetProtection/>
  <mergeCells count="97">
    <mergeCell ref="B2:AF2"/>
    <mergeCell ref="B3:AG3"/>
    <mergeCell ref="B5:B6"/>
    <mergeCell ref="C5:C6"/>
    <mergeCell ref="D5:D6"/>
    <mergeCell ref="E5:AG5"/>
    <mergeCell ref="A7:A9"/>
    <mergeCell ref="B7:B9"/>
    <mergeCell ref="AG7:AG9"/>
    <mergeCell ref="A10:A12"/>
    <mergeCell ref="B10:B12"/>
    <mergeCell ref="AG10:AG12"/>
    <mergeCell ref="A13:A15"/>
    <mergeCell ref="B13:B15"/>
    <mergeCell ref="AG13:AG15"/>
    <mergeCell ref="A16:A18"/>
    <mergeCell ref="B16:B18"/>
    <mergeCell ref="AG16:AG18"/>
    <mergeCell ref="A19:A21"/>
    <mergeCell ref="B19:B21"/>
    <mergeCell ref="AG19:AG21"/>
    <mergeCell ref="A22:A24"/>
    <mergeCell ref="B22:B24"/>
    <mergeCell ref="AG22:AG24"/>
    <mergeCell ref="A25:A27"/>
    <mergeCell ref="B25:B27"/>
    <mergeCell ref="AG25:AG27"/>
    <mergeCell ref="A28:A30"/>
    <mergeCell ref="B28:B30"/>
    <mergeCell ref="AG28:AG30"/>
    <mergeCell ref="A31:A33"/>
    <mergeCell ref="B31:B33"/>
    <mergeCell ref="AG31:AG33"/>
    <mergeCell ref="A34:A36"/>
    <mergeCell ref="B34:B36"/>
    <mergeCell ref="AG34:AG36"/>
    <mergeCell ref="B51:B52"/>
    <mergeCell ref="C51:C52"/>
    <mergeCell ref="D51:D52"/>
    <mergeCell ref="E51:AG51"/>
    <mergeCell ref="A37:A39"/>
    <mergeCell ref="B37:B39"/>
    <mergeCell ref="AG37:AG39"/>
    <mergeCell ref="A40:A42"/>
    <mergeCell ref="B40:B42"/>
    <mergeCell ref="AG40:AG42"/>
    <mergeCell ref="A43:A45"/>
    <mergeCell ref="B43:B45"/>
    <mergeCell ref="AG43:AG45"/>
    <mergeCell ref="B48:AG48"/>
    <mergeCell ref="B49:AG49"/>
    <mergeCell ref="A53:A55"/>
    <mergeCell ref="B53:B55"/>
    <mergeCell ref="AG53:AG55"/>
    <mergeCell ref="A56:A58"/>
    <mergeCell ref="B56:B58"/>
    <mergeCell ref="AG56:AG58"/>
    <mergeCell ref="A59:A61"/>
    <mergeCell ref="B59:B61"/>
    <mergeCell ref="AG59:AG61"/>
    <mergeCell ref="A62:A64"/>
    <mergeCell ref="B62:B64"/>
    <mergeCell ref="AG62:AG64"/>
    <mergeCell ref="A65:A67"/>
    <mergeCell ref="B65:B67"/>
    <mergeCell ref="AG65:AG67"/>
    <mergeCell ref="A68:A70"/>
    <mergeCell ref="B68:B70"/>
    <mergeCell ref="AG68:AG70"/>
    <mergeCell ref="A71:A73"/>
    <mergeCell ref="B71:B73"/>
    <mergeCell ref="AG71:AG73"/>
    <mergeCell ref="A74:A76"/>
    <mergeCell ref="B74:B76"/>
    <mergeCell ref="AG74:AG76"/>
    <mergeCell ref="A77:A79"/>
    <mergeCell ref="B77:B79"/>
    <mergeCell ref="AG77:AG79"/>
    <mergeCell ref="A80:A82"/>
    <mergeCell ref="B80:B82"/>
    <mergeCell ref="AG80:AG82"/>
    <mergeCell ref="A83:A85"/>
    <mergeCell ref="B83:B85"/>
    <mergeCell ref="AG83:AG85"/>
    <mergeCell ref="A86:A88"/>
    <mergeCell ref="B86:B88"/>
    <mergeCell ref="AG86:AG88"/>
    <mergeCell ref="B96:J96"/>
    <mergeCell ref="Q96:AG96"/>
    <mergeCell ref="Q97:AG97"/>
    <mergeCell ref="A89:A91"/>
    <mergeCell ref="B89:B91"/>
    <mergeCell ref="AG89:AG91"/>
    <mergeCell ref="B92:B94"/>
    <mergeCell ref="AG92:AG94"/>
    <mergeCell ref="B95:O95"/>
    <mergeCell ref="P95:AG95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34" r:id="rId1"/>
  <rowBreaks count="1" manualBreakCount="1">
    <brk id="4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محمد الاشعري</cp:lastModifiedBy>
  <cp:lastPrinted>2020-05-06T09:52:22Z</cp:lastPrinted>
  <dcterms:created xsi:type="dcterms:W3CDTF">2019-11-14T16:45:55Z</dcterms:created>
  <dcterms:modified xsi:type="dcterms:W3CDTF">2022-09-28T07:57:00Z</dcterms:modified>
  <cp:category/>
  <cp:version/>
  <cp:contentType/>
  <cp:contentStatus/>
</cp:coreProperties>
</file>