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<sst xmlns="http://schemas.openxmlformats.org/spreadsheetml/2006/main" count="71" uniqueCount="35">
  <si>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 xml:space="preserve">البيان </t>
  </si>
  <si>
    <t>بطاقات شخصية                                                                  Personal ID card</t>
  </si>
  <si>
    <t xml:space="preserve">بطاقات عائلية                                                          Family ID card </t>
  </si>
  <si>
    <t xml:space="preserve"> 
المحافظة</t>
  </si>
  <si>
    <t>ذكور 
Males</t>
  </si>
  <si>
    <t>إناث 
Females</t>
  </si>
  <si>
    <t>إجمالي
Total</t>
  </si>
  <si>
    <t xml:space="preserve">إب </t>
  </si>
  <si>
    <t xml:space="preserve">أبين </t>
  </si>
  <si>
    <t xml:space="preserve">أمانة العاصمة </t>
  </si>
  <si>
    <t xml:space="preserve">البيضاء </t>
  </si>
  <si>
    <t xml:space="preserve">تعز </t>
  </si>
  <si>
    <t xml:space="preserve">الجوف </t>
  </si>
  <si>
    <t>…</t>
  </si>
  <si>
    <t xml:space="preserve">حجة </t>
  </si>
  <si>
    <t xml:space="preserve">الحديدة </t>
  </si>
  <si>
    <t>حضرموت</t>
  </si>
  <si>
    <t xml:space="preserve">ذمار </t>
  </si>
  <si>
    <t xml:space="preserve">شبوة </t>
  </si>
  <si>
    <t xml:space="preserve">صعدة </t>
  </si>
  <si>
    <t xml:space="preserve">صنعاء </t>
  </si>
  <si>
    <t xml:space="preserve">عدن </t>
  </si>
  <si>
    <t xml:space="preserve">لحج </t>
  </si>
  <si>
    <t xml:space="preserve">مأرب </t>
  </si>
  <si>
    <t xml:space="preserve">المحويت </t>
  </si>
  <si>
    <t xml:space="preserve">المهرة </t>
  </si>
  <si>
    <t xml:space="preserve">عمران </t>
  </si>
  <si>
    <t>الضالع</t>
  </si>
  <si>
    <t>ريمة</t>
  </si>
  <si>
    <t xml:space="preserve">الإجمالي </t>
  </si>
  <si>
    <t>المصدر: مصلحة الاحوال المدنية والسجل المدني</t>
  </si>
  <si>
    <t>Source: Civil Affairs and Registration Authority</t>
  </si>
  <si>
    <t>(...) لا تتوفر بيانات من المصدر</t>
  </si>
  <si>
    <t>(…) Data are not available from the source.</t>
  </si>
  <si>
    <t xml:space="preserve">جدول يوضح عدد البطاقات الشخصية والعائلية الصادرة حسب النوع والمحافظات خلال الفترة 2019-2021 م 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</si>
</sst>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MS Sans Serif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>
        <color indexed="8"/>
      </right>
      <top style="thin"/>
      <bottom style="hair"/>
    </border>
    <border>
      <left/>
      <right style="thin">
        <color indexed="8"/>
      </right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double"/>
      <top style="hair"/>
      <bottom style="hair"/>
    </border>
    <border>
      <left style="double"/>
      <right style="thin">
        <color indexed="8"/>
      </right>
      <top style="hair"/>
      <bottom style="hair"/>
    </border>
    <border>
      <left/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>
        <color indexed="8"/>
      </left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>
        <color indexed="8"/>
      </right>
      <top style="hair"/>
      <bottom style="thin"/>
    </border>
    <border>
      <left/>
      <right style="thin">
        <color indexed="8"/>
      </right>
      <top style="hair"/>
      <bottom style="thin"/>
    </border>
    <border>
      <left/>
      <right/>
      <top style="hair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38" applyFont="1" applyFill="1">
      <alignment/>
      <protection/>
    </xf>
    <xf numFmtId="0" fontId="6" fillId="34" borderId="10" xfId="38" applyFont="1" applyFill="1" applyBorder="1" applyAlignment="1">
      <alignment horizontal="center" vertical="center" wrapText="1"/>
      <protection/>
    </xf>
    <xf numFmtId="0" fontId="6" fillId="34" borderId="10" xfId="38" applyFont="1" applyFill="1" applyBorder="1" applyAlignment="1">
      <alignment horizontal="center" vertical="center" textRotation="90" wrapText="1"/>
      <protection/>
    </xf>
    <xf numFmtId="0" fontId="6" fillId="35" borderId="10" xfId="38" applyFont="1" applyFill="1" applyBorder="1" applyAlignment="1">
      <alignment horizontal="center" vertical="center" textRotation="90" wrapText="1"/>
      <protection/>
    </xf>
    <xf numFmtId="0" fontId="6" fillId="35" borderId="11" xfId="38" applyFont="1" applyFill="1" applyBorder="1" applyAlignment="1">
      <alignment horizontal="center" vertical="center" textRotation="90" wrapText="1"/>
      <protection/>
    </xf>
    <xf numFmtId="0" fontId="6" fillId="35" borderId="12" xfId="38" applyFont="1" applyFill="1" applyBorder="1" applyAlignment="1">
      <alignment horizontal="center" vertical="center" textRotation="90" wrapText="1"/>
      <protection/>
    </xf>
    <xf numFmtId="0" fontId="6" fillId="34" borderId="13" xfId="38" applyFont="1" applyFill="1" applyBorder="1" applyAlignment="1">
      <alignment horizontal="center" vertical="center" textRotation="90" wrapText="1"/>
      <protection/>
    </xf>
    <xf numFmtId="3" fontId="6" fillId="36" borderId="14" xfId="0" applyNumberFormat="1" applyFont="1" applyFill="1" applyBorder="1" applyAlignment="1">
      <alignment horizontal="center" vertical="center"/>
    </xf>
    <xf numFmtId="3" fontId="6" fillId="37" borderId="14" xfId="0" applyNumberFormat="1" applyFont="1" applyFill="1" applyBorder="1" applyAlignment="1">
      <alignment horizontal="center" vertical="center"/>
    </xf>
    <xf numFmtId="3" fontId="6" fillId="37" borderId="15" xfId="0" applyNumberFormat="1" applyFont="1" applyFill="1" applyBorder="1" applyAlignment="1">
      <alignment horizontal="center" vertical="center"/>
    </xf>
    <xf numFmtId="3" fontId="6" fillId="37" borderId="16" xfId="0" applyNumberFormat="1" applyFont="1" applyFill="1" applyBorder="1" applyAlignment="1">
      <alignment horizontal="center" vertical="center"/>
    </xf>
    <xf numFmtId="3" fontId="7" fillId="36" borderId="17" xfId="0" applyNumberFormat="1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3" fontId="7" fillId="36" borderId="19" xfId="0" applyNumberFormat="1" applyFont="1" applyFill="1" applyBorder="1" applyAlignment="1">
      <alignment horizontal="center" vertical="center"/>
    </xf>
    <xf numFmtId="3" fontId="7" fillId="36" borderId="14" xfId="0" applyNumberFormat="1" applyFont="1" applyFill="1" applyBorder="1" applyAlignment="1">
      <alignment horizontal="center" vertical="center"/>
    </xf>
    <xf numFmtId="3" fontId="7" fillId="37" borderId="14" xfId="0" applyNumberFormat="1" applyFont="1" applyFill="1" applyBorder="1" applyAlignment="1">
      <alignment horizontal="center" vertical="center"/>
    </xf>
    <xf numFmtId="3" fontId="6" fillId="36" borderId="20" xfId="0" applyNumberFormat="1" applyFont="1" applyFill="1" applyBorder="1" applyAlignment="1">
      <alignment horizontal="center" vertical="center"/>
    </xf>
    <xf numFmtId="3" fontId="6" fillId="37" borderId="20" xfId="0" applyNumberFormat="1" applyFont="1" applyFill="1" applyBorder="1" applyAlignment="1">
      <alignment horizontal="center" vertical="center"/>
    </xf>
    <xf numFmtId="3" fontId="6" fillId="37" borderId="21" xfId="0" applyNumberFormat="1" applyFont="1" applyFill="1" applyBorder="1" applyAlignment="1">
      <alignment horizontal="center" vertical="center"/>
    </xf>
    <xf numFmtId="3" fontId="6" fillId="37" borderId="22" xfId="0" applyNumberFormat="1" applyFont="1" applyFill="1" applyBorder="1" applyAlignment="1">
      <alignment horizontal="center" vertical="center"/>
    </xf>
    <xf numFmtId="3" fontId="7" fillId="36" borderId="23" xfId="0" applyNumberFormat="1" applyFont="1" applyFill="1" applyBorder="1" applyAlignment="1">
      <alignment horizontal="center" vertical="center"/>
    </xf>
    <xf numFmtId="3" fontId="7" fillId="36" borderId="24" xfId="0" applyNumberFormat="1" applyFont="1" applyFill="1" applyBorder="1" applyAlignment="1">
      <alignment horizontal="center" vertical="center"/>
    </xf>
    <xf numFmtId="3" fontId="7" fillId="36" borderId="25" xfId="0" applyNumberFormat="1" applyFont="1" applyFill="1" applyBorder="1" applyAlignment="1">
      <alignment horizontal="center" vertical="center"/>
    </xf>
    <xf numFmtId="3" fontId="7" fillId="36" borderId="20" xfId="0" applyNumberFormat="1" applyFont="1" applyFill="1" applyBorder="1" applyAlignment="1">
      <alignment horizontal="center" vertical="center"/>
    </xf>
    <xf numFmtId="3" fontId="7" fillId="37" borderId="20" xfId="0" applyNumberFormat="1" applyFont="1" applyFill="1" applyBorder="1" applyAlignment="1">
      <alignment horizontal="center" vertical="center"/>
    </xf>
    <xf numFmtId="3" fontId="7" fillId="36" borderId="26" xfId="0" applyNumberFormat="1" applyFont="1" applyFill="1" applyBorder="1" applyAlignment="1">
      <alignment horizontal="center" vertical="center"/>
    </xf>
    <xf numFmtId="3" fontId="6" fillId="36" borderId="27" xfId="0" applyNumberFormat="1" applyFont="1" applyFill="1" applyBorder="1" applyAlignment="1">
      <alignment horizontal="center" vertical="center"/>
    </xf>
    <xf numFmtId="3" fontId="6" fillId="37" borderId="27" xfId="0" applyNumberFormat="1" applyFont="1" applyFill="1" applyBorder="1" applyAlignment="1">
      <alignment horizontal="center" vertical="center"/>
    </xf>
    <xf numFmtId="3" fontId="6" fillId="37" borderId="28" xfId="0" applyNumberFormat="1" applyFont="1" applyFill="1" applyBorder="1" applyAlignment="1">
      <alignment horizontal="center" vertical="center"/>
    </xf>
    <xf numFmtId="3" fontId="6" fillId="37" borderId="29" xfId="0" applyNumberFormat="1" applyFont="1" applyFill="1" applyBorder="1" applyAlignment="1">
      <alignment horizontal="center" vertical="center"/>
    </xf>
    <xf numFmtId="3" fontId="7" fillId="36" borderId="30" xfId="0" applyNumberFormat="1" applyFont="1" applyFill="1" applyBorder="1" applyAlignment="1">
      <alignment horizontal="center" vertical="center"/>
    </xf>
    <xf numFmtId="3" fontId="7" fillId="36" borderId="31" xfId="0" applyNumberFormat="1" applyFont="1" applyFill="1" applyBorder="1" applyAlignment="1">
      <alignment horizontal="center" vertical="center"/>
    </xf>
    <xf numFmtId="3" fontId="7" fillId="36" borderId="32" xfId="0" applyNumberFormat="1" applyFont="1" applyFill="1" applyBorder="1" applyAlignment="1">
      <alignment horizontal="center" vertical="center"/>
    </xf>
    <xf numFmtId="3" fontId="7" fillId="36" borderId="27" xfId="0" applyNumberFormat="1" applyFont="1" applyFill="1" applyBorder="1" applyAlignment="1">
      <alignment horizontal="center" vertical="center"/>
    </xf>
    <xf numFmtId="3" fontId="7" fillId="37" borderId="27" xfId="0" applyNumberFormat="1" applyFont="1" applyFill="1" applyBorder="1" applyAlignment="1">
      <alignment horizontal="center" vertical="center"/>
    </xf>
    <xf numFmtId="3" fontId="6" fillId="38" borderId="33" xfId="0" applyNumberFormat="1" applyFont="1" applyFill="1" applyBorder="1" applyAlignment="1">
      <alignment horizontal="center" vertical="center"/>
    </xf>
    <xf numFmtId="3" fontId="6" fillId="34" borderId="33" xfId="0" applyNumberFormat="1" applyFont="1" applyFill="1" applyBorder="1" applyAlignment="1">
      <alignment horizontal="center" vertical="center"/>
    </xf>
    <xf numFmtId="3" fontId="6" fillId="34" borderId="34" xfId="0" applyNumberFormat="1" applyFont="1" applyFill="1" applyBorder="1" applyAlignment="1">
      <alignment horizontal="center" vertical="center"/>
    </xf>
    <xf numFmtId="3" fontId="6" fillId="34" borderId="35" xfId="0" applyNumberFormat="1" applyFont="1" applyFill="1" applyBorder="1" applyAlignment="1">
      <alignment horizontal="center" vertical="center"/>
    </xf>
    <xf numFmtId="3" fontId="6" fillId="34" borderId="36" xfId="0" applyNumberFormat="1" applyFont="1" applyFill="1" applyBorder="1" applyAlignment="1">
      <alignment horizontal="center" vertical="center"/>
    </xf>
    <xf numFmtId="3" fontId="6" fillId="34" borderId="3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4" borderId="33" xfId="0" applyFont="1" applyFill="1" applyBorder="1" applyAlignment="1">
      <alignment horizontal="center" vertical="center"/>
    </xf>
    <xf numFmtId="0" fontId="7" fillId="39" borderId="38" xfId="0" applyFont="1" applyFill="1" applyBorder="1" applyAlignment="1">
      <alignment horizontal="center" vertical="center"/>
    </xf>
    <xf numFmtId="0" fontId="7" fillId="39" borderId="37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right" vertical="center"/>
    </xf>
    <xf numFmtId="0" fontId="8" fillId="33" borderId="39" xfId="0" applyFont="1" applyFill="1" applyBorder="1" applyAlignment="1">
      <alignment horizontal="left" vertical="center"/>
    </xf>
    <xf numFmtId="2" fontId="6" fillId="33" borderId="0" xfId="37" applyNumberFormat="1" applyFont="1" applyFill="1" applyAlignment="1">
      <alignment horizontal="right" vertical="top" wrapText="1" readingOrder="2"/>
      <protection/>
    </xf>
    <xf numFmtId="0" fontId="6" fillId="33" borderId="0" xfId="0" applyFont="1" applyFill="1" applyAlignment="1">
      <alignment horizontal="left"/>
    </xf>
    <xf numFmtId="0" fontId="7" fillId="34" borderId="20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horizontal="center" vertical="center"/>
    </xf>
    <xf numFmtId="0" fontId="6" fillId="39" borderId="40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6" fillId="39" borderId="28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6" fillId="39" borderId="42" xfId="0" applyFont="1" applyFill="1" applyBorder="1" applyAlignment="1">
      <alignment horizontal="center" vertical="center"/>
    </xf>
    <xf numFmtId="0" fontId="6" fillId="34" borderId="43" xfId="38" applyFont="1" applyFill="1" applyBorder="1" applyAlignment="1">
      <alignment horizontal="right" vertical="center" wrapText="1"/>
      <protection/>
    </xf>
    <xf numFmtId="0" fontId="6" fillId="34" borderId="44" xfId="38" applyFont="1" applyFill="1" applyBorder="1" applyAlignment="1">
      <alignment horizontal="right" vertical="center" wrapText="1"/>
      <protection/>
    </xf>
    <xf numFmtId="0" fontId="6" fillId="34" borderId="38" xfId="38" applyFont="1" applyFill="1" applyBorder="1" applyAlignment="1">
      <alignment horizontal="right" vertical="center" wrapText="1"/>
      <protection/>
    </xf>
    <xf numFmtId="0" fontId="6" fillId="34" borderId="37" xfId="38" applyFont="1" applyFill="1" applyBorder="1" applyAlignment="1">
      <alignment horizontal="right" vertical="center" wrapText="1"/>
      <protection/>
    </xf>
    <xf numFmtId="0" fontId="6" fillId="34" borderId="45" xfId="38" applyFont="1" applyFill="1" applyBorder="1" applyAlignment="1">
      <alignment horizontal="center" vertical="center"/>
      <protection/>
    </xf>
    <xf numFmtId="0" fontId="6" fillId="34" borderId="46" xfId="38" applyFont="1" applyFill="1" applyBorder="1" applyAlignment="1">
      <alignment horizontal="center" vertical="center"/>
      <protection/>
    </xf>
    <xf numFmtId="0" fontId="6" fillId="34" borderId="47" xfId="38" applyFont="1" applyFill="1" applyBorder="1" applyAlignment="1">
      <alignment horizontal="center" vertical="center"/>
      <protection/>
    </xf>
    <xf numFmtId="0" fontId="6" fillId="34" borderId="48" xfId="38" applyFont="1" applyFill="1" applyBorder="1" applyAlignment="1">
      <alignment horizontal="center" vertical="center"/>
      <protection/>
    </xf>
    <xf numFmtId="0" fontId="6" fillId="34" borderId="49" xfId="38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 wrapText="1"/>
    </xf>
    <xf numFmtId="3" fontId="4" fillId="33" borderId="0" xfId="39" applyNumberFormat="1" applyFont="1" applyFill="1" applyAlignment="1">
      <alignment horizontal="center" vertical="center" wrapText="1" readingOrder="1"/>
      <protection/>
    </xf>
    <xf numFmtId="0" fontId="4" fillId="33" borderId="0" xfId="39" applyFont="1" applyFill="1" applyAlignment="1">
      <alignment horizontal="center" vertical="center" wrapText="1" readingOrder="1"/>
      <protection/>
    </xf>
    <xf numFmtId="0" fontId="5" fillId="33" borderId="34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center"/>
    </xf>
    <xf numFmtId="0" fontId="6" fillId="34" borderId="11" xfId="38" applyFont="1" applyFill="1" applyBorder="1" applyAlignment="1">
      <alignment horizontal="left" vertical="center"/>
      <protection/>
    </xf>
    <xf numFmtId="0" fontId="6" fillId="34" borderId="50" xfId="38" applyFont="1" applyFill="1" applyBorder="1" applyAlignment="1">
      <alignment horizontal="left" vertical="center"/>
      <protection/>
    </xf>
    <xf numFmtId="0" fontId="6" fillId="34" borderId="4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9" borderId="43" xfId="0" applyFont="1" applyFill="1" applyBorder="1" applyAlignment="1">
      <alignment horizontal="left" vertical="center" wrapText="1"/>
    </xf>
    <xf numFmtId="0" fontId="6" fillId="39" borderId="44" xfId="0" applyFont="1" applyFill="1" applyBorder="1" applyAlignment="1">
      <alignment horizontal="left" vertical="center"/>
    </xf>
    <xf numFmtId="0" fontId="6" fillId="39" borderId="38" xfId="0" applyFont="1" applyFill="1" applyBorder="1" applyAlignment="1">
      <alignment horizontal="left" vertical="center"/>
    </xf>
    <xf numFmtId="0" fontId="6" fillId="39" borderId="37" xfId="0" applyFont="1" applyFill="1" applyBorder="1" applyAlignment="1">
      <alignment horizontal="left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right" vertical="center" indent="1"/>
    </xf>
    <xf numFmtId="0" fontId="6" fillId="39" borderId="50" xfId="0" applyFont="1" applyFill="1" applyBorder="1" applyAlignment="1">
      <alignment horizontal="right" vertical="center" inden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10 10 10" xfId="37"/>
    <cellStyle name="Normal_VITAL" xfId="38"/>
    <cellStyle name="Normal_الجنس 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3</xdr:col>
      <xdr:colOff>0</xdr:colOff>
      <xdr:row>7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609600" y="1076325"/>
          <a:ext cx="121920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33"/>
  <sheetViews>
    <sheetView rightToLeft="1" tabSelected="1" zoomScalePageLayoutView="0" workbookViewId="0" topLeftCell="B1">
      <selection activeCell="B3" sqref="B3:AC3"/>
    </sheetView>
  </sheetViews>
  <sheetFormatPr defaultColWidth="9.140625" defaultRowHeight="15"/>
  <sheetData>
    <row r="3" spans="2:29" ht="20.25">
      <c r="B3" s="71" t="s">
        <v>34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2:29" ht="18"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2:29" ht="15">
      <c r="B5" s="74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1"/>
      <c r="Y5" s="1"/>
      <c r="Z5" s="1"/>
      <c r="AA5" s="1"/>
      <c r="AB5" s="1"/>
      <c r="AC5" s="2"/>
    </row>
    <row r="6" spans="2:29" ht="14.25">
      <c r="B6" s="76" t="s">
        <v>0</v>
      </c>
      <c r="C6" s="77"/>
      <c r="D6" s="78" t="s">
        <v>1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85" t="s">
        <v>2</v>
      </c>
      <c r="Q6" s="79"/>
      <c r="R6" s="79"/>
      <c r="S6" s="79"/>
      <c r="T6" s="79"/>
      <c r="U6" s="79"/>
      <c r="V6" s="79"/>
      <c r="W6" s="79"/>
      <c r="X6" s="79"/>
      <c r="Y6" s="79"/>
      <c r="Z6" s="79"/>
      <c r="AA6" s="86"/>
      <c r="AB6" s="87"/>
      <c r="AC6" s="88"/>
    </row>
    <row r="7" spans="2:29" ht="14.25">
      <c r="B7" s="62" t="s">
        <v>3</v>
      </c>
      <c r="C7" s="63"/>
      <c r="D7" s="66">
        <v>2018</v>
      </c>
      <c r="E7" s="67"/>
      <c r="F7" s="68"/>
      <c r="G7" s="66">
        <v>2019</v>
      </c>
      <c r="H7" s="67"/>
      <c r="I7" s="68"/>
      <c r="J7" s="66">
        <v>2020</v>
      </c>
      <c r="K7" s="67"/>
      <c r="L7" s="67"/>
      <c r="M7" s="66">
        <v>2021</v>
      </c>
      <c r="N7" s="67"/>
      <c r="O7" s="69"/>
      <c r="P7" s="70">
        <v>2018</v>
      </c>
      <c r="Q7" s="67"/>
      <c r="R7" s="68"/>
      <c r="S7" s="66">
        <v>2019</v>
      </c>
      <c r="T7" s="67"/>
      <c r="U7" s="68"/>
      <c r="V7" s="66">
        <v>2020</v>
      </c>
      <c r="W7" s="67"/>
      <c r="X7" s="68"/>
      <c r="Y7" s="66">
        <v>2021</v>
      </c>
      <c r="Z7" s="67"/>
      <c r="AA7" s="68"/>
      <c r="AB7" s="81"/>
      <c r="AC7" s="82"/>
    </row>
    <row r="8" spans="2:29" ht="27">
      <c r="B8" s="64"/>
      <c r="C8" s="65"/>
      <c r="D8" s="3" t="s">
        <v>4</v>
      </c>
      <c r="E8" s="3" t="s">
        <v>5</v>
      </c>
      <c r="F8" s="3" t="s">
        <v>6</v>
      </c>
      <c r="G8" s="4" t="s">
        <v>4</v>
      </c>
      <c r="H8" s="4" t="s">
        <v>5</v>
      </c>
      <c r="I8" s="5" t="s">
        <v>6</v>
      </c>
      <c r="J8" s="4" t="s">
        <v>4</v>
      </c>
      <c r="K8" s="4" t="s">
        <v>5</v>
      </c>
      <c r="L8" s="6" t="s">
        <v>6</v>
      </c>
      <c r="M8" s="4" t="s">
        <v>4</v>
      </c>
      <c r="N8" s="4" t="s">
        <v>5</v>
      </c>
      <c r="O8" s="7" t="s">
        <v>6</v>
      </c>
      <c r="P8" s="8" t="s">
        <v>4</v>
      </c>
      <c r="Q8" s="4" t="s">
        <v>5</v>
      </c>
      <c r="R8" s="4" t="s">
        <v>6</v>
      </c>
      <c r="S8" s="4" t="s">
        <v>4</v>
      </c>
      <c r="T8" s="4" t="s">
        <v>5</v>
      </c>
      <c r="U8" s="5" t="s">
        <v>6</v>
      </c>
      <c r="V8" s="4" t="s">
        <v>4</v>
      </c>
      <c r="W8" s="4" t="s">
        <v>5</v>
      </c>
      <c r="X8" s="5" t="s">
        <v>6</v>
      </c>
      <c r="Y8" s="4" t="s">
        <v>4</v>
      </c>
      <c r="Z8" s="4" t="s">
        <v>5</v>
      </c>
      <c r="AA8" s="5" t="s">
        <v>6</v>
      </c>
      <c r="AB8" s="83"/>
      <c r="AC8" s="84"/>
    </row>
    <row r="9" spans="2:29" ht="14.25">
      <c r="B9" s="59" t="s">
        <v>7</v>
      </c>
      <c r="C9" s="59"/>
      <c r="D9" s="9">
        <v>30802</v>
      </c>
      <c r="E9" s="9">
        <v>17230</v>
      </c>
      <c r="F9" s="9">
        <f>SUM(D9:E9)</f>
        <v>48032</v>
      </c>
      <c r="G9" s="9">
        <v>48641</v>
      </c>
      <c r="H9" s="9">
        <v>36756</v>
      </c>
      <c r="I9" s="10">
        <f>SUM(G9:H9)</f>
        <v>85397</v>
      </c>
      <c r="J9" s="9">
        <v>35399</v>
      </c>
      <c r="K9" s="9">
        <v>28349</v>
      </c>
      <c r="L9" s="11">
        <f>SUM(J9:K9)</f>
        <v>63748</v>
      </c>
      <c r="M9" s="9">
        <v>52363</v>
      </c>
      <c r="N9" s="9">
        <v>30177</v>
      </c>
      <c r="O9" s="12">
        <f>M9+N9</f>
        <v>82540</v>
      </c>
      <c r="P9" s="13">
        <v>3286</v>
      </c>
      <c r="Q9" s="14">
        <v>1</v>
      </c>
      <c r="R9" s="15">
        <f>SUM(P9:Q9)</f>
        <v>3287</v>
      </c>
      <c r="S9" s="16">
        <v>3710</v>
      </c>
      <c r="T9" s="16">
        <v>38</v>
      </c>
      <c r="U9" s="17">
        <f>SUM(S9:T9)</f>
        <v>3748</v>
      </c>
      <c r="V9" s="16">
        <v>2156</v>
      </c>
      <c r="W9" s="16">
        <v>36</v>
      </c>
      <c r="X9" s="17">
        <f>SUM(V9:W9)</f>
        <v>2192</v>
      </c>
      <c r="Y9" s="16">
        <v>2602</v>
      </c>
      <c r="Z9" s="16">
        <v>1</v>
      </c>
      <c r="AA9" s="17">
        <f aca="true" t="shared" si="0" ref="AA9:AA23">Y9+Z9</f>
        <v>2603</v>
      </c>
      <c r="AB9" s="60"/>
      <c r="AC9" s="61"/>
    </row>
    <row r="10" spans="2:29" ht="14.25">
      <c r="B10" s="51" t="s">
        <v>8</v>
      </c>
      <c r="C10" s="51"/>
      <c r="D10" s="18">
        <v>18303</v>
      </c>
      <c r="E10" s="18">
        <v>2700</v>
      </c>
      <c r="F10" s="18">
        <f>SUM(D10:E10)</f>
        <v>21003</v>
      </c>
      <c r="G10" s="18">
        <v>6545</v>
      </c>
      <c r="H10" s="18">
        <v>2309</v>
      </c>
      <c r="I10" s="19">
        <f>SUM(G10:H10)</f>
        <v>8854</v>
      </c>
      <c r="J10" s="18">
        <v>8766</v>
      </c>
      <c r="K10" s="18">
        <v>3990</v>
      </c>
      <c r="L10" s="20">
        <f>SUM(J10:K10)</f>
        <v>12756</v>
      </c>
      <c r="M10" s="18">
        <v>8131</v>
      </c>
      <c r="N10" s="18">
        <v>4165</v>
      </c>
      <c r="O10" s="21">
        <f>M10+N10</f>
        <v>12296</v>
      </c>
      <c r="P10" s="22">
        <v>1831</v>
      </c>
      <c r="Q10" s="23">
        <v>88</v>
      </c>
      <c r="R10" s="24">
        <f>SUM(P10:Q10)</f>
        <v>1919</v>
      </c>
      <c r="S10" s="25">
        <v>2325</v>
      </c>
      <c r="T10" s="25">
        <v>185</v>
      </c>
      <c r="U10" s="26">
        <f>SUM(S10:T10)</f>
        <v>2510</v>
      </c>
      <c r="V10" s="25">
        <v>3372</v>
      </c>
      <c r="W10" s="25">
        <v>337</v>
      </c>
      <c r="X10" s="26">
        <f>SUM(V10:W10)</f>
        <v>3709</v>
      </c>
      <c r="Y10" s="25">
        <v>2841</v>
      </c>
      <c r="Z10" s="25">
        <v>281</v>
      </c>
      <c r="AA10" s="17">
        <f t="shared" si="0"/>
        <v>3122</v>
      </c>
      <c r="AB10" s="52"/>
      <c r="AC10" s="53"/>
    </row>
    <row r="11" spans="2:29" ht="14.25">
      <c r="B11" s="51" t="s">
        <v>9</v>
      </c>
      <c r="C11" s="51"/>
      <c r="D11" s="18">
        <v>63438</v>
      </c>
      <c r="E11" s="18">
        <v>35004</v>
      </c>
      <c r="F11" s="18">
        <f aca="true" t="shared" si="1" ref="F11:F29">SUM(D11:E11)</f>
        <v>98442</v>
      </c>
      <c r="G11" s="18">
        <v>64626</v>
      </c>
      <c r="H11" s="18">
        <v>40779</v>
      </c>
      <c r="I11" s="19">
        <f aca="true" t="shared" si="2" ref="I11:I29">SUM(G11:H11)</f>
        <v>105405</v>
      </c>
      <c r="J11" s="18">
        <v>42373</v>
      </c>
      <c r="K11" s="18">
        <v>31126</v>
      </c>
      <c r="L11" s="20">
        <f aca="true" t="shared" si="3" ref="L11:L29">SUM(J11:K11)</f>
        <v>73499</v>
      </c>
      <c r="M11" s="18">
        <v>75841</v>
      </c>
      <c r="N11" s="18">
        <v>46526</v>
      </c>
      <c r="O11" s="21">
        <f aca="true" t="shared" si="4" ref="O11:O29">SUM(M11:N11)</f>
        <v>122367</v>
      </c>
      <c r="P11" s="22">
        <v>11675</v>
      </c>
      <c r="Q11" s="23">
        <v>74</v>
      </c>
      <c r="R11" s="24">
        <f aca="true" t="shared" si="5" ref="R11:R29">SUM(P11:Q11)</f>
        <v>11749</v>
      </c>
      <c r="S11" s="25">
        <v>12878</v>
      </c>
      <c r="T11" s="25">
        <v>53</v>
      </c>
      <c r="U11" s="26">
        <f aca="true" t="shared" si="6" ref="U11:U29">SUM(S11:T11)</f>
        <v>12931</v>
      </c>
      <c r="V11" s="25">
        <v>8243</v>
      </c>
      <c r="W11" s="25">
        <v>37</v>
      </c>
      <c r="X11" s="26">
        <f aca="true" t="shared" si="7" ref="X11:X29">SUM(V11:W11)</f>
        <v>8280</v>
      </c>
      <c r="Y11" s="25">
        <v>7936</v>
      </c>
      <c r="Z11" s="25">
        <v>24</v>
      </c>
      <c r="AA11" s="17">
        <f t="shared" si="0"/>
        <v>7960</v>
      </c>
      <c r="AB11" s="52"/>
      <c r="AC11" s="53"/>
    </row>
    <row r="12" spans="2:29" ht="14.25">
      <c r="B12" s="51" t="s">
        <v>10</v>
      </c>
      <c r="C12" s="51"/>
      <c r="D12" s="18">
        <v>10491</v>
      </c>
      <c r="E12" s="18">
        <v>8015</v>
      </c>
      <c r="F12" s="18">
        <f t="shared" si="1"/>
        <v>18506</v>
      </c>
      <c r="G12" s="18">
        <v>13558</v>
      </c>
      <c r="H12" s="18">
        <v>10598</v>
      </c>
      <c r="I12" s="19">
        <f t="shared" si="2"/>
        <v>24156</v>
      </c>
      <c r="J12" s="18">
        <v>6371</v>
      </c>
      <c r="K12" s="18">
        <v>3760</v>
      </c>
      <c r="L12" s="20">
        <f t="shared" si="3"/>
        <v>10131</v>
      </c>
      <c r="M12" s="18">
        <v>12728</v>
      </c>
      <c r="N12" s="18">
        <v>6744</v>
      </c>
      <c r="O12" s="21">
        <f t="shared" si="4"/>
        <v>19472</v>
      </c>
      <c r="P12" s="22">
        <v>1900</v>
      </c>
      <c r="Q12" s="23">
        <v>2</v>
      </c>
      <c r="R12" s="24">
        <f t="shared" si="5"/>
        <v>1902</v>
      </c>
      <c r="S12" s="25">
        <v>2287</v>
      </c>
      <c r="T12" s="25">
        <v>0</v>
      </c>
      <c r="U12" s="26">
        <f t="shared" si="6"/>
        <v>2287</v>
      </c>
      <c r="V12" s="25">
        <v>1714</v>
      </c>
      <c r="W12" s="25">
        <v>3</v>
      </c>
      <c r="X12" s="26">
        <f t="shared" si="7"/>
        <v>1717</v>
      </c>
      <c r="Y12" s="25">
        <v>1322</v>
      </c>
      <c r="Z12" s="25">
        <v>0</v>
      </c>
      <c r="AA12" s="17">
        <f t="shared" si="0"/>
        <v>1322</v>
      </c>
      <c r="AB12" s="52"/>
      <c r="AC12" s="53"/>
    </row>
    <row r="13" spans="2:29" ht="14.25">
      <c r="B13" s="51" t="s">
        <v>11</v>
      </c>
      <c r="C13" s="51"/>
      <c r="D13" s="18">
        <v>39520</v>
      </c>
      <c r="E13" s="18">
        <v>19211</v>
      </c>
      <c r="F13" s="18">
        <f t="shared" si="1"/>
        <v>58731</v>
      </c>
      <c r="G13" s="18">
        <v>57700</v>
      </c>
      <c r="H13" s="18">
        <v>39640</v>
      </c>
      <c r="I13" s="19">
        <f t="shared" si="2"/>
        <v>97340</v>
      </c>
      <c r="J13" s="18">
        <v>31415</v>
      </c>
      <c r="K13" s="18">
        <v>30607</v>
      </c>
      <c r="L13" s="20">
        <f t="shared" si="3"/>
        <v>62022</v>
      </c>
      <c r="M13" s="18">
        <v>54212</v>
      </c>
      <c r="N13" s="18">
        <v>43228</v>
      </c>
      <c r="O13" s="21">
        <f t="shared" si="4"/>
        <v>97440</v>
      </c>
      <c r="P13" s="22">
        <v>3059</v>
      </c>
      <c r="Q13" s="23">
        <v>75</v>
      </c>
      <c r="R13" s="24">
        <f t="shared" si="5"/>
        <v>3134</v>
      </c>
      <c r="S13" s="25">
        <v>3539</v>
      </c>
      <c r="T13" s="25">
        <v>261</v>
      </c>
      <c r="U13" s="26">
        <f t="shared" si="6"/>
        <v>3800</v>
      </c>
      <c r="V13" s="25">
        <v>2043</v>
      </c>
      <c r="W13" s="25">
        <v>0</v>
      </c>
      <c r="X13" s="26">
        <f t="shared" si="7"/>
        <v>2043</v>
      </c>
      <c r="Y13" s="25">
        <v>2305</v>
      </c>
      <c r="Z13" s="25">
        <v>24</v>
      </c>
      <c r="AA13" s="17">
        <f t="shared" si="0"/>
        <v>2329</v>
      </c>
      <c r="AB13" s="52"/>
      <c r="AC13" s="53"/>
    </row>
    <row r="14" spans="2:29" ht="14.25">
      <c r="B14" s="51" t="s">
        <v>12</v>
      </c>
      <c r="C14" s="51"/>
      <c r="D14" s="18" t="s">
        <v>13</v>
      </c>
      <c r="E14" s="18" t="s">
        <v>13</v>
      </c>
      <c r="F14" s="18" t="s">
        <v>13</v>
      </c>
      <c r="G14" s="18">
        <v>4698</v>
      </c>
      <c r="H14" s="18">
        <v>2265</v>
      </c>
      <c r="I14" s="19">
        <f t="shared" si="2"/>
        <v>6963</v>
      </c>
      <c r="J14" s="18">
        <v>1152</v>
      </c>
      <c r="K14" s="18">
        <v>1235</v>
      </c>
      <c r="L14" s="20">
        <f t="shared" si="3"/>
        <v>2387</v>
      </c>
      <c r="M14" s="18">
        <v>4695</v>
      </c>
      <c r="N14" s="18">
        <v>8508</v>
      </c>
      <c r="O14" s="21">
        <f t="shared" si="4"/>
        <v>13203</v>
      </c>
      <c r="P14" s="22">
        <v>133</v>
      </c>
      <c r="Q14" s="23">
        <v>0</v>
      </c>
      <c r="R14" s="24">
        <f t="shared" si="5"/>
        <v>133</v>
      </c>
      <c r="S14" s="25">
        <v>25</v>
      </c>
      <c r="T14" s="25">
        <v>1</v>
      </c>
      <c r="U14" s="26">
        <f t="shared" si="6"/>
        <v>26</v>
      </c>
      <c r="V14" s="25">
        <v>42</v>
      </c>
      <c r="W14" s="25">
        <v>0</v>
      </c>
      <c r="X14" s="26">
        <f t="shared" si="7"/>
        <v>42</v>
      </c>
      <c r="Y14" s="25">
        <v>106</v>
      </c>
      <c r="Z14" s="25">
        <v>0</v>
      </c>
      <c r="AA14" s="17">
        <f t="shared" si="0"/>
        <v>106</v>
      </c>
      <c r="AB14" s="52"/>
      <c r="AC14" s="53"/>
    </row>
    <row r="15" spans="2:29" ht="14.25">
      <c r="B15" s="51" t="s">
        <v>14</v>
      </c>
      <c r="C15" s="51"/>
      <c r="D15" s="18">
        <v>30645</v>
      </c>
      <c r="E15" s="18">
        <v>13680</v>
      </c>
      <c r="F15" s="18">
        <f t="shared" si="1"/>
        <v>44325</v>
      </c>
      <c r="G15" s="18">
        <v>35071</v>
      </c>
      <c r="H15" s="18">
        <v>16368</v>
      </c>
      <c r="I15" s="19">
        <f t="shared" si="2"/>
        <v>51439</v>
      </c>
      <c r="J15" s="18">
        <v>25874</v>
      </c>
      <c r="K15" s="18">
        <v>15937</v>
      </c>
      <c r="L15" s="20">
        <f t="shared" si="3"/>
        <v>41811</v>
      </c>
      <c r="M15" s="18">
        <v>56578</v>
      </c>
      <c r="N15" s="18">
        <v>23999</v>
      </c>
      <c r="O15" s="21">
        <f t="shared" si="4"/>
        <v>80577</v>
      </c>
      <c r="P15" s="22">
        <v>9514</v>
      </c>
      <c r="Q15" s="23">
        <v>0</v>
      </c>
      <c r="R15" s="24">
        <f t="shared" si="5"/>
        <v>9514</v>
      </c>
      <c r="S15" s="25">
        <v>2010</v>
      </c>
      <c r="T15" s="25">
        <v>2</v>
      </c>
      <c r="U15" s="26">
        <f t="shared" si="6"/>
        <v>2012</v>
      </c>
      <c r="V15" s="25">
        <v>3140</v>
      </c>
      <c r="W15" s="25">
        <v>1</v>
      </c>
      <c r="X15" s="26">
        <f t="shared" si="7"/>
        <v>3141</v>
      </c>
      <c r="Y15" s="25">
        <v>3056</v>
      </c>
      <c r="Z15" s="25">
        <v>0</v>
      </c>
      <c r="AA15" s="17">
        <f t="shared" si="0"/>
        <v>3056</v>
      </c>
      <c r="AB15" s="52"/>
      <c r="AC15" s="53"/>
    </row>
    <row r="16" spans="2:29" ht="14.25">
      <c r="B16" s="51" t="s">
        <v>15</v>
      </c>
      <c r="C16" s="51"/>
      <c r="D16" s="18">
        <v>35821</v>
      </c>
      <c r="E16" s="18">
        <v>15726</v>
      </c>
      <c r="F16" s="18">
        <f t="shared" si="1"/>
        <v>51547</v>
      </c>
      <c r="G16" s="18">
        <v>29647</v>
      </c>
      <c r="H16" s="18">
        <v>18622</v>
      </c>
      <c r="I16" s="19">
        <f t="shared" si="2"/>
        <v>48269</v>
      </c>
      <c r="J16" s="18">
        <v>32164</v>
      </c>
      <c r="K16" s="18">
        <v>16156</v>
      </c>
      <c r="L16" s="20">
        <f t="shared" si="3"/>
        <v>48320</v>
      </c>
      <c r="M16" s="18">
        <v>70108</v>
      </c>
      <c r="N16" s="18">
        <v>30207</v>
      </c>
      <c r="O16" s="21">
        <f t="shared" si="4"/>
        <v>100315</v>
      </c>
      <c r="P16" s="22">
        <v>3567</v>
      </c>
      <c r="Q16" s="23">
        <v>190</v>
      </c>
      <c r="R16" s="24">
        <f t="shared" si="5"/>
        <v>3757</v>
      </c>
      <c r="S16" s="25">
        <v>3721</v>
      </c>
      <c r="T16" s="25">
        <v>208</v>
      </c>
      <c r="U16" s="26">
        <f t="shared" si="6"/>
        <v>3929</v>
      </c>
      <c r="V16" s="25">
        <v>1865</v>
      </c>
      <c r="W16" s="25">
        <v>163</v>
      </c>
      <c r="X16" s="26">
        <f t="shared" si="7"/>
        <v>2028</v>
      </c>
      <c r="Y16" s="25">
        <v>1822</v>
      </c>
      <c r="Z16" s="25">
        <v>12</v>
      </c>
      <c r="AA16" s="17">
        <f t="shared" si="0"/>
        <v>1834</v>
      </c>
      <c r="AB16" s="52"/>
      <c r="AC16" s="53"/>
    </row>
    <row r="17" spans="2:29" ht="14.25">
      <c r="B17" s="57" t="s">
        <v>16</v>
      </c>
      <c r="C17" s="58"/>
      <c r="D17" s="18">
        <v>8061</v>
      </c>
      <c r="E17" s="18">
        <v>3321</v>
      </c>
      <c r="F17" s="18">
        <f t="shared" si="1"/>
        <v>11382</v>
      </c>
      <c r="G17" s="18">
        <v>4807</v>
      </c>
      <c r="H17" s="18">
        <v>2061</v>
      </c>
      <c r="I17" s="19">
        <f t="shared" si="2"/>
        <v>6868</v>
      </c>
      <c r="J17" s="18">
        <v>7924</v>
      </c>
      <c r="K17" s="18">
        <v>4712</v>
      </c>
      <c r="L17" s="20">
        <f t="shared" si="3"/>
        <v>12636</v>
      </c>
      <c r="M17" s="18">
        <v>24473</v>
      </c>
      <c r="N17" s="18">
        <v>12688</v>
      </c>
      <c r="O17" s="21">
        <f t="shared" si="4"/>
        <v>37161</v>
      </c>
      <c r="P17" s="22">
        <v>1573</v>
      </c>
      <c r="Q17" s="27">
        <v>51</v>
      </c>
      <c r="R17" s="25">
        <f t="shared" si="5"/>
        <v>1624</v>
      </c>
      <c r="S17" s="25">
        <v>2519</v>
      </c>
      <c r="T17" s="25">
        <v>19</v>
      </c>
      <c r="U17" s="26">
        <f t="shared" si="6"/>
        <v>2538</v>
      </c>
      <c r="V17" s="25">
        <v>2066</v>
      </c>
      <c r="W17" s="25">
        <v>20</v>
      </c>
      <c r="X17" s="26">
        <f t="shared" si="7"/>
        <v>2086</v>
      </c>
      <c r="Y17" s="25">
        <v>3409</v>
      </c>
      <c r="Z17" s="25">
        <v>34</v>
      </c>
      <c r="AA17" s="17">
        <f t="shared" si="0"/>
        <v>3443</v>
      </c>
      <c r="AB17" s="52"/>
      <c r="AC17" s="53"/>
    </row>
    <row r="18" spans="2:29" ht="14.25">
      <c r="B18" s="51" t="s">
        <v>17</v>
      </c>
      <c r="C18" s="51"/>
      <c r="D18" s="25">
        <v>20769</v>
      </c>
      <c r="E18" s="25">
        <v>9404</v>
      </c>
      <c r="F18" s="18">
        <f t="shared" si="1"/>
        <v>30173</v>
      </c>
      <c r="G18" s="25">
        <v>26520</v>
      </c>
      <c r="H18" s="25">
        <v>13464</v>
      </c>
      <c r="I18" s="19">
        <f t="shared" si="2"/>
        <v>39984</v>
      </c>
      <c r="J18" s="25">
        <v>17379</v>
      </c>
      <c r="K18" s="25">
        <v>9014</v>
      </c>
      <c r="L18" s="20">
        <f t="shared" si="3"/>
        <v>26393</v>
      </c>
      <c r="M18" s="25">
        <v>35368</v>
      </c>
      <c r="N18" s="25">
        <v>21919</v>
      </c>
      <c r="O18" s="21">
        <f t="shared" si="4"/>
        <v>57287</v>
      </c>
      <c r="P18" s="22">
        <v>6718</v>
      </c>
      <c r="Q18" s="23">
        <v>211</v>
      </c>
      <c r="R18" s="24">
        <f t="shared" si="5"/>
        <v>6929</v>
      </c>
      <c r="S18" s="25">
        <v>6697</v>
      </c>
      <c r="T18" s="25">
        <v>127</v>
      </c>
      <c r="U18" s="26">
        <f t="shared" si="6"/>
        <v>6824</v>
      </c>
      <c r="V18" s="25">
        <v>3579</v>
      </c>
      <c r="W18" s="25">
        <v>422</v>
      </c>
      <c r="X18" s="26">
        <f t="shared" si="7"/>
        <v>4001</v>
      </c>
      <c r="Y18" s="25">
        <v>12087</v>
      </c>
      <c r="Z18" s="25">
        <v>909</v>
      </c>
      <c r="AA18" s="17">
        <f t="shared" si="0"/>
        <v>12996</v>
      </c>
      <c r="AB18" s="52"/>
      <c r="AC18" s="53"/>
    </row>
    <row r="19" spans="2:29" ht="14.25">
      <c r="B19" s="51" t="s">
        <v>18</v>
      </c>
      <c r="C19" s="51"/>
      <c r="D19" s="18" t="s">
        <v>13</v>
      </c>
      <c r="E19" s="18" t="s">
        <v>13</v>
      </c>
      <c r="F19" s="18" t="s">
        <v>13</v>
      </c>
      <c r="G19" s="18">
        <v>8233</v>
      </c>
      <c r="H19" s="18">
        <v>1861</v>
      </c>
      <c r="I19" s="19">
        <f t="shared" si="2"/>
        <v>10094</v>
      </c>
      <c r="J19" s="18">
        <v>11753</v>
      </c>
      <c r="K19" s="18">
        <v>2261</v>
      </c>
      <c r="L19" s="20">
        <f t="shared" si="3"/>
        <v>14014</v>
      </c>
      <c r="M19" s="18">
        <v>18071</v>
      </c>
      <c r="N19" s="18">
        <v>4007</v>
      </c>
      <c r="O19" s="21">
        <f t="shared" si="4"/>
        <v>22078</v>
      </c>
      <c r="P19" s="22">
        <v>0</v>
      </c>
      <c r="Q19" s="23">
        <v>0</v>
      </c>
      <c r="R19" s="24" t="s">
        <v>13</v>
      </c>
      <c r="S19" s="25">
        <v>0</v>
      </c>
      <c r="T19" s="25">
        <v>0</v>
      </c>
      <c r="U19" s="26">
        <f t="shared" si="6"/>
        <v>0</v>
      </c>
      <c r="V19" s="25">
        <v>2090</v>
      </c>
      <c r="W19" s="25">
        <v>11</v>
      </c>
      <c r="X19" s="26">
        <f t="shared" si="7"/>
        <v>2101</v>
      </c>
      <c r="Y19" s="25">
        <v>2984</v>
      </c>
      <c r="Z19" s="25">
        <v>0</v>
      </c>
      <c r="AA19" s="17">
        <f t="shared" si="0"/>
        <v>2984</v>
      </c>
      <c r="AB19" s="52"/>
      <c r="AC19" s="53"/>
    </row>
    <row r="20" spans="2:29" ht="14.25">
      <c r="B20" s="51" t="s">
        <v>19</v>
      </c>
      <c r="C20" s="51"/>
      <c r="D20" s="18">
        <v>11932</v>
      </c>
      <c r="E20" s="18">
        <v>4152</v>
      </c>
      <c r="F20" s="18">
        <f t="shared" si="1"/>
        <v>16084</v>
      </c>
      <c r="G20" s="18">
        <v>10503</v>
      </c>
      <c r="H20" s="18">
        <v>3631</v>
      </c>
      <c r="I20" s="19">
        <f t="shared" si="2"/>
        <v>14134</v>
      </c>
      <c r="J20" s="18">
        <v>9895</v>
      </c>
      <c r="K20" s="18">
        <v>3060</v>
      </c>
      <c r="L20" s="20">
        <f t="shared" si="3"/>
        <v>12955</v>
      </c>
      <c r="M20" s="18">
        <v>18808</v>
      </c>
      <c r="N20" s="18">
        <v>5033</v>
      </c>
      <c r="O20" s="21">
        <f t="shared" si="4"/>
        <v>23841</v>
      </c>
      <c r="P20" s="22">
        <v>3090</v>
      </c>
      <c r="Q20" s="23">
        <v>3</v>
      </c>
      <c r="R20" s="24">
        <f t="shared" si="5"/>
        <v>3093</v>
      </c>
      <c r="S20" s="25">
        <v>1918</v>
      </c>
      <c r="T20" s="25">
        <v>0</v>
      </c>
      <c r="U20" s="26">
        <f t="shared" si="6"/>
        <v>1918</v>
      </c>
      <c r="V20" s="25">
        <v>1356</v>
      </c>
      <c r="W20" s="25">
        <v>50</v>
      </c>
      <c r="X20" s="26">
        <f t="shared" si="7"/>
        <v>1406</v>
      </c>
      <c r="Y20" s="25">
        <v>1481</v>
      </c>
      <c r="Z20" s="25">
        <v>0</v>
      </c>
      <c r="AA20" s="17">
        <f t="shared" si="0"/>
        <v>1481</v>
      </c>
      <c r="AB20" s="52"/>
      <c r="AC20" s="53"/>
    </row>
    <row r="21" spans="2:29" ht="14.25">
      <c r="B21" s="51" t="s">
        <v>20</v>
      </c>
      <c r="C21" s="51"/>
      <c r="D21" s="18">
        <v>18263</v>
      </c>
      <c r="E21" s="18">
        <v>9504</v>
      </c>
      <c r="F21" s="18">
        <f t="shared" si="1"/>
        <v>27767</v>
      </c>
      <c r="G21" s="18">
        <v>17019</v>
      </c>
      <c r="H21" s="18">
        <v>10319</v>
      </c>
      <c r="I21" s="19">
        <f t="shared" si="2"/>
        <v>27338</v>
      </c>
      <c r="J21" s="18">
        <v>13816</v>
      </c>
      <c r="K21" s="18">
        <v>8768</v>
      </c>
      <c r="L21" s="20">
        <f t="shared" si="3"/>
        <v>22584</v>
      </c>
      <c r="M21" s="18">
        <v>34101</v>
      </c>
      <c r="N21" s="18">
        <v>18571</v>
      </c>
      <c r="O21" s="21">
        <f t="shared" si="4"/>
        <v>52672</v>
      </c>
      <c r="P21" s="22">
        <v>5417</v>
      </c>
      <c r="Q21" s="23">
        <v>2</v>
      </c>
      <c r="R21" s="24">
        <f t="shared" si="5"/>
        <v>5419</v>
      </c>
      <c r="S21" s="25">
        <v>3250</v>
      </c>
      <c r="T21" s="25">
        <v>12</v>
      </c>
      <c r="U21" s="26">
        <f t="shared" si="6"/>
        <v>3262</v>
      </c>
      <c r="V21" s="25">
        <v>2244</v>
      </c>
      <c r="W21" s="25">
        <v>157</v>
      </c>
      <c r="X21" s="26">
        <f t="shared" si="7"/>
        <v>2401</v>
      </c>
      <c r="Y21" s="25">
        <v>1990</v>
      </c>
      <c r="Z21" s="25">
        <v>3</v>
      </c>
      <c r="AA21" s="17">
        <f t="shared" si="0"/>
        <v>1993</v>
      </c>
      <c r="AB21" s="52"/>
      <c r="AC21" s="53"/>
    </row>
    <row r="22" spans="2:29" ht="14.25">
      <c r="B22" s="51" t="s">
        <v>21</v>
      </c>
      <c r="C22" s="51"/>
      <c r="D22" s="18">
        <v>15228</v>
      </c>
      <c r="E22" s="18">
        <v>7441</v>
      </c>
      <c r="F22" s="18">
        <f t="shared" si="1"/>
        <v>22669</v>
      </c>
      <c r="G22" s="18">
        <v>8083</v>
      </c>
      <c r="H22" s="18">
        <v>4377</v>
      </c>
      <c r="I22" s="19">
        <f t="shared" si="2"/>
        <v>12460</v>
      </c>
      <c r="J22" s="18">
        <v>6863</v>
      </c>
      <c r="K22" s="18">
        <v>4671</v>
      </c>
      <c r="L22" s="20">
        <f t="shared" si="3"/>
        <v>11534</v>
      </c>
      <c r="M22" s="18">
        <v>13578</v>
      </c>
      <c r="N22" s="18">
        <v>8188</v>
      </c>
      <c r="O22" s="21">
        <f t="shared" si="4"/>
        <v>21766</v>
      </c>
      <c r="P22" s="22">
        <v>3741</v>
      </c>
      <c r="Q22" s="23">
        <v>0</v>
      </c>
      <c r="R22" s="24">
        <f t="shared" si="5"/>
        <v>3741</v>
      </c>
      <c r="S22" s="25">
        <v>3284</v>
      </c>
      <c r="T22" s="25">
        <v>0</v>
      </c>
      <c r="U22" s="26">
        <f t="shared" si="6"/>
        <v>3284</v>
      </c>
      <c r="V22" s="25">
        <v>3462</v>
      </c>
      <c r="W22" s="25">
        <v>153</v>
      </c>
      <c r="X22" s="26">
        <f t="shared" si="7"/>
        <v>3615</v>
      </c>
      <c r="Y22" s="25">
        <v>1983</v>
      </c>
      <c r="Z22" s="25">
        <v>200</v>
      </c>
      <c r="AA22" s="17">
        <f t="shared" si="0"/>
        <v>2183</v>
      </c>
      <c r="AB22" s="52"/>
      <c r="AC22" s="53"/>
    </row>
    <row r="23" spans="2:29" ht="14.25">
      <c r="B23" s="51" t="s">
        <v>22</v>
      </c>
      <c r="C23" s="51"/>
      <c r="D23" s="18">
        <v>21680</v>
      </c>
      <c r="E23" s="18">
        <v>5987</v>
      </c>
      <c r="F23" s="18">
        <f t="shared" si="1"/>
        <v>27667</v>
      </c>
      <c r="G23" s="18">
        <v>17337</v>
      </c>
      <c r="H23" s="18">
        <v>7356</v>
      </c>
      <c r="I23" s="19">
        <f t="shared" si="2"/>
        <v>24693</v>
      </c>
      <c r="J23" s="18">
        <v>13762</v>
      </c>
      <c r="K23" s="18">
        <v>8031</v>
      </c>
      <c r="L23" s="20">
        <f t="shared" si="3"/>
        <v>21793</v>
      </c>
      <c r="M23" s="18">
        <v>22411</v>
      </c>
      <c r="N23" s="18">
        <v>18153</v>
      </c>
      <c r="O23" s="21">
        <f t="shared" si="4"/>
        <v>40564</v>
      </c>
      <c r="P23" s="22">
        <v>460</v>
      </c>
      <c r="Q23" s="23">
        <v>18</v>
      </c>
      <c r="R23" s="24">
        <f t="shared" si="5"/>
        <v>478</v>
      </c>
      <c r="S23" s="25">
        <v>1599</v>
      </c>
      <c r="T23" s="25">
        <v>83</v>
      </c>
      <c r="U23" s="26">
        <f t="shared" si="6"/>
        <v>1682</v>
      </c>
      <c r="V23" s="25">
        <v>2539</v>
      </c>
      <c r="W23" s="25">
        <v>322</v>
      </c>
      <c r="X23" s="26">
        <f t="shared" si="7"/>
        <v>2861</v>
      </c>
      <c r="Y23" s="25">
        <v>2361</v>
      </c>
      <c r="Z23" s="25">
        <v>64</v>
      </c>
      <c r="AA23" s="17">
        <f t="shared" si="0"/>
        <v>2425</v>
      </c>
      <c r="AB23" s="52"/>
      <c r="AC23" s="53"/>
    </row>
    <row r="24" spans="2:29" ht="14.25">
      <c r="B24" s="51" t="s">
        <v>23</v>
      </c>
      <c r="C24" s="51"/>
      <c r="D24" s="18">
        <v>15267</v>
      </c>
      <c r="E24" s="18">
        <v>3302</v>
      </c>
      <c r="F24" s="18">
        <f t="shared" si="1"/>
        <v>18569</v>
      </c>
      <c r="G24" s="18">
        <v>7554</v>
      </c>
      <c r="H24" s="18">
        <v>3838</v>
      </c>
      <c r="I24" s="19">
        <f t="shared" si="2"/>
        <v>11392</v>
      </c>
      <c r="J24" s="18">
        <v>2629</v>
      </c>
      <c r="K24" s="18">
        <v>2773</v>
      </c>
      <c r="L24" s="20">
        <f t="shared" si="3"/>
        <v>5402</v>
      </c>
      <c r="M24" s="18">
        <v>6353</v>
      </c>
      <c r="N24" s="18">
        <v>7968</v>
      </c>
      <c r="O24" s="21">
        <f t="shared" si="4"/>
        <v>14321</v>
      </c>
      <c r="P24" s="22">
        <v>0</v>
      </c>
      <c r="Q24" s="23">
        <v>0</v>
      </c>
      <c r="R24" s="24">
        <f t="shared" si="5"/>
        <v>0</v>
      </c>
      <c r="S24" s="25" t="s">
        <v>13</v>
      </c>
      <c r="T24" s="25" t="s">
        <v>13</v>
      </c>
      <c r="U24" s="26" t="s">
        <v>13</v>
      </c>
      <c r="V24" s="25" t="s">
        <v>13</v>
      </c>
      <c r="W24" s="25" t="s">
        <v>13</v>
      </c>
      <c r="X24" s="26" t="s">
        <v>13</v>
      </c>
      <c r="Y24" s="25" t="s">
        <v>13</v>
      </c>
      <c r="Z24" s="25" t="s">
        <v>13</v>
      </c>
      <c r="AA24" s="17" t="s">
        <v>13</v>
      </c>
      <c r="AB24" s="52"/>
      <c r="AC24" s="53"/>
    </row>
    <row r="25" spans="2:29" ht="14.25">
      <c r="B25" s="51" t="s">
        <v>24</v>
      </c>
      <c r="C25" s="51"/>
      <c r="D25" s="18">
        <v>6018</v>
      </c>
      <c r="E25" s="18">
        <v>2139</v>
      </c>
      <c r="F25" s="18">
        <f t="shared" si="1"/>
        <v>8157</v>
      </c>
      <c r="G25" s="18">
        <v>7236</v>
      </c>
      <c r="H25" s="18">
        <v>3280</v>
      </c>
      <c r="I25" s="19">
        <f t="shared" si="2"/>
        <v>10516</v>
      </c>
      <c r="J25" s="18">
        <v>8386</v>
      </c>
      <c r="K25" s="18">
        <v>4997</v>
      </c>
      <c r="L25" s="20">
        <f t="shared" si="3"/>
        <v>13383</v>
      </c>
      <c r="M25" s="18">
        <v>16710</v>
      </c>
      <c r="N25" s="18">
        <v>8493</v>
      </c>
      <c r="O25" s="21">
        <f t="shared" si="4"/>
        <v>25203</v>
      </c>
      <c r="P25" s="22">
        <v>370</v>
      </c>
      <c r="Q25" s="23">
        <v>0</v>
      </c>
      <c r="R25" s="24">
        <f t="shared" si="5"/>
        <v>370</v>
      </c>
      <c r="S25" s="25">
        <v>1081</v>
      </c>
      <c r="T25" s="25">
        <v>3</v>
      </c>
      <c r="U25" s="26">
        <f t="shared" si="6"/>
        <v>1084</v>
      </c>
      <c r="V25" s="25">
        <v>908</v>
      </c>
      <c r="W25" s="25">
        <v>0</v>
      </c>
      <c r="X25" s="26">
        <f t="shared" si="7"/>
        <v>908</v>
      </c>
      <c r="Y25" s="25">
        <v>696</v>
      </c>
      <c r="Z25" s="25">
        <v>0</v>
      </c>
      <c r="AA25" s="17">
        <f>Y25+Z25</f>
        <v>696</v>
      </c>
      <c r="AB25" s="52"/>
      <c r="AC25" s="53"/>
    </row>
    <row r="26" spans="2:29" ht="14.25">
      <c r="B26" s="51" t="s">
        <v>25</v>
      </c>
      <c r="C26" s="51"/>
      <c r="D26" s="18">
        <v>4831</v>
      </c>
      <c r="E26" s="18">
        <v>2966</v>
      </c>
      <c r="F26" s="18">
        <f t="shared" si="1"/>
        <v>7797</v>
      </c>
      <c r="G26" s="18">
        <v>3686</v>
      </c>
      <c r="H26" s="18">
        <v>3272</v>
      </c>
      <c r="I26" s="19">
        <f t="shared" si="2"/>
        <v>6958</v>
      </c>
      <c r="J26" s="18">
        <v>1424</v>
      </c>
      <c r="K26" s="18">
        <v>1072</v>
      </c>
      <c r="L26" s="20">
        <f t="shared" si="3"/>
        <v>2496</v>
      </c>
      <c r="M26" s="18">
        <v>2234</v>
      </c>
      <c r="N26" s="18">
        <v>1957</v>
      </c>
      <c r="O26" s="21">
        <f t="shared" si="4"/>
        <v>4191</v>
      </c>
      <c r="P26" s="22">
        <v>756</v>
      </c>
      <c r="Q26" s="23">
        <v>2</v>
      </c>
      <c r="R26" s="24">
        <f t="shared" si="5"/>
        <v>758</v>
      </c>
      <c r="S26" s="25">
        <v>826</v>
      </c>
      <c r="T26" s="25">
        <v>0</v>
      </c>
      <c r="U26" s="26">
        <f t="shared" si="6"/>
        <v>826</v>
      </c>
      <c r="V26" s="25">
        <v>760</v>
      </c>
      <c r="W26" s="25">
        <v>8</v>
      </c>
      <c r="X26" s="26">
        <f t="shared" si="7"/>
        <v>768</v>
      </c>
      <c r="Y26" s="25">
        <v>439</v>
      </c>
      <c r="Z26" s="25">
        <v>0</v>
      </c>
      <c r="AA26" s="17">
        <f>Y26+Z26</f>
        <v>439</v>
      </c>
      <c r="AB26" s="52"/>
      <c r="AC26" s="53"/>
    </row>
    <row r="27" spans="2:29" ht="14.25">
      <c r="B27" s="51" t="s">
        <v>26</v>
      </c>
      <c r="C27" s="51"/>
      <c r="D27" s="18">
        <v>12081</v>
      </c>
      <c r="E27" s="18">
        <v>4917</v>
      </c>
      <c r="F27" s="18">
        <f t="shared" si="1"/>
        <v>16998</v>
      </c>
      <c r="G27" s="18">
        <v>13484</v>
      </c>
      <c r="H27" s="18">
        <v>8035</v>
      </c>
      <c r="I27" s="19">
        <f t="shared" si="2"/>
        <v>21519</v>
      </c>
      <c r="J27" s="18">
        <v>9060</v>
      </c>
      <c r="K27" s="18">
        <v>4485</v>
      </c>
      <c r="L27" s="20">
        <f t="shared" si="3"/>
        <v>13545</v>
      </c>
      <c r="M27" s="18">
        <v>30053</v>
      </c>
      <c r="N27" s="18">
        <v>13018</v>
      </c>
      <c r="O27" s="21">
        <f t="shared" si="4"/>
        <v>43071</v>
      </c>
      <c r="P27" s="22">
        <v>1606</v>
      </c>
      <c r="Q27" s="23">
        <v>23</v>
      </c>
      <c r="R27" s="24">
        <f t="shared" si="5"/>
        <v>1629</v>
      </c>
      <c r="S27" s="25">
        <v>2409</v>
      </c>
      <c r="T27" s="25">
        <v>60</v>
      </c>
      <c r="U27" s="26">
        <f t="shared" si="6"/>
        <v>2469</v>
      </c>
      <c r="V27" s="25">
        <v>1506</v>
      </c>
      <c r="W27" s="25">
        <v>20</v>
      </c>
      <c r="X27" s="26">
        <f t="shared" si="7"/>
        <v>1526</v>
      </c>
      <c r="Y27" s="25">
        <v>1876</v>
      </c>
      <c r="Z27" s="25">
        <v>84</v>
      </c>
      <c r="AA27" s="17">
        <f>Y27+Z27</f>
        <v>1960</v>
      </c>
      <c r="AB27" s="52"/>
      <c r="AC27" s="53"/>
    </row>
    <row r="28" spans="2:29" ht="14.25">
      <c r="B28" s="51" t="s">
        <v>27</v>
      </c>
      <c r="C28" s="51"/>
      <c r="D28" s="18">
        <v>10407</v>
      </c>
      <c r="E28" s="18">
        <v>1965</v>
      </c>
      <c r="F28" s="18">
        <f t="shared" si="1"/>
        <v>12372</v>
      </c>
      <c r="G28" s="18">
        <v>6700</v>
      </c>
      <c r="H28" s="18">
        <v>1901</v>
      </c>
      <c r="I28" s="19">
        <f t="shared" si="2"/>
        <v>8601</v>
      </c>
      <c r="J28" s="18">
        <v>1729</v>
      </c>
      <c r="K28" s="18">
        <v>805</v>
      </c>
      <c r="L28" s="20">
        <f t="shared" si="3"/>
        <v>2534</v>
      </c>
      <c r="M28" s="18">
        <v>8489</v>
      </c>
      <c r="N28" s="18">
        <v>3431</v>
      </c>
      <c r="O28" s="21">
        <f t="shared" si="4"/>
        <v>11920</v>
      </c>
      <c r="P28" s="22">
        <v>2929</v>
      </c>
      <c r="Q28" s="23">
        <v>12</v>
      </c>
      <c r="R28" s="24">
        <f t="shared" si="5"/>
        <v>2941</v>
      </c>
      <c r="S28" s="25">
        <v>1958</v>
      </c>
      <c r="T28" s="25">
        <v>25</v>
      </c>
      <c r="U28" s="26">
        <f t="shared" si="6"/>
        <v>1983</v>
      </c>
      <c r="V28" s="25">
        <v>4951</v>
      </c>
      <c r="W28" s="25">
        <v>435</v>
      </c>
      <c r="X28" s="26">
        <f t="shared" si="7"/>
        <v>5386</v>
      </c>
      <c r="Y28" s="25">
        <v>4827</v>
      </c>
      <c r="Z28" s="25">
        <v>811</v>
      </c>
      <c r="AA28" s="17">
        <f>Y28+Z28</f>
        <v>5638</v>
      </c>
      <c r="AB28" s="52"/>
      <c r="AC28" s="53"/>
    </row>
    <row r="29" spans="2:29" ht="14.25">
      <c r="B29" s="54" t="s">
        <v>28</v>
      </c>
      <c r="C29" s="54"/>
      <c r="D29" s="28">
        <v>578</v>
      </c>
      <c r="E29" s="28">
        <v>100</v>
      </c>
      <c r="F29" s="28">
        <f t="shared" si="1"/>
        <v>678</v>
      </c>
      <c r="G29" s="28">
        <v>112</v>
      </c>
      <c r="H29" s="28">
        <v>53</v>
      </c>
      <c r="I29" s="29">
        <f t="shared" si="2"/>
        <v>165</v>
      </c>
      <c r="J29" s="28">
        <v>1394</v>
      </c>
      <c r="K29" s="28">
        <v>1689</v>
      </c>
      <c r="L29" s="30">
        <f t="shared" si="3"/>
        <v>3083</v>
      </c>
      <c r="M29" s="28">
        <v>3629</v>
      </c>
      <c r="N29" s="28">
        <v>3012</v>
      </c>
      <c r="O29" s="31">
        <f t="shared" si="4"/>
        <v>6641</v>
      </c>
      <c r="P29" s="32">
        <v>457</v>
      </c>
      <c r="Q29" s="33">
        <v>11</v>
      </c>
      <c r="R29" s="34">
        <f t="shared" si="5"/>
        <v>468</v>
      </c>
      <c r="S29" s="35">
        <v>248</v>
      </c>
      <c r="T29" s="35">
        <v>5</v>
      </c>
      <c r="U29" s="36">
        <f t="shared" si="6"/>
        <v>253</v>
      </c>
      <c r="V29" s="35">
        <v>608</v>
      </c>
      <c r="W29" s="35">
        <v>8</v>
      </c>
      <c r="X29" s="36">
        <f t="shared" si="7"/>
        <v>616</v>
      </c>
      <c r="Y29" s="35">
        <v>457</v>
      </c>
      <c r="Z29" s="35">
        <v>7</v>
      </c>
      <c r="AA29" s="17">
        <f>Y29+Z29</f>
        <v>464</v>
      </c>
      <c r="AB29" s="55"/>
      <c r="AC29" s="56"/>
    </row>
    <row r="30" spans="2:29" ht="14.25">
      <c r="B30" s="44" t="s">
        <v>29</v>
      </c>
      <c r="C30" s="44"/>
      <c r="D30" s="37">
        <f aca="true" t="shared" si="8" ref="D30:I30">SUM(D9:D29)</f>
        <v>374135</v>
      </c>
      <c r="E30" s="37">
        <f t="shared" si="8"/>
        <v>166764</v>
      </c>
      <c r="F30" s="37">
        <f t="shared" si="8"/>
        <v>540899</v>
      </c>
      <c r="G30" s="37">
        <f t="shared" si="8"/>
        <v>391760</v>
      </c>
      <c r="H30" s="37">
        <f t="shared" si="8"/>
        <v>230785</v>
      </c>
      <c r="I30" s="37">
        <f t="shared" si="8"/>
        <v>622545</v>
      </c>
      <c r="J30" s="38">
        <v>407687</v>
      </c>
      <c r="K30" s="38">
        <v>540901</v>
      </c>
      <c r="L30" s="39">
        <f aca="true" t="shared" si="9" ref="L30:Q30">SUM(L9:L29)</f>
        <v>477026</v>
      </c>
      <c r="M30" s="38">
        <f t="shared" si="9"/>
        <v>568934</v>
      </c>
      <c r="N30" s="38">
        <f t="shared" si="9"/>
        <v>319992</v>
      </c>
      <c r="O30" s="40">
        <f t="shared" si="9"/>
        <v>888926</v>
      </c>
      <c r="P30" s="41">
        <f t="shared" si="9"/>
        <v>62082</v>
      </c>
      <c r="Q30" s="42">
        <f t="shared" si="9"/>
        <v>763</v>
      </c>
      <c r="R30" s="42">
        <f aca="true" t="shared" si="10" ref="R30:X30">SUM(R9:R29)</f>
        <v>62845</v>
      </c>
      <c r="S30" s="42">
        <f t="shared" si="10"/>
        <v>56284</v>
      </c>
      <c r="T30" s="42">
        <f t="shared" si="10"/>
        <v>1082</v>
      </c>
      <c r="U30" s="42">
        <f t="shared" si="10"/>
        <v>57366</v>
      </c>
      <c r="V30" s="42">
        <f t="shared" si="10"/>
        <v>48644</v>
      </c>
      <c r="W30" s="42">
        <f t="shared" si="10"/>
        <v>2183</v>
      </c>
      <c r="X30" s="42">
        <f t="shared" si="10"/>
        <v>50827</v>
      </c>
      <c r="Y30" s="42">
        <f>SUM(Y9:Y29)</f>
        <v>56580</v>
      </c>
      <c r="Z30" s="42">
        <f>SUM(Z9:Z29)</f>
        <v>2454</v>
      </c>
      <c r="AA30" s="42">
        <f>SUM(AA9:AA29)</f>
        <v>59034</v>
      </c>
      <c r="AB30" s="45"/>
      <c r="AC30" s="46"/>
    </row>
    <row r="31" spans="2:29" ht="14.25">
      <c r="B31" s="47" t="s">
        <v>30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 t="s">
        <v>31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</row>
    <row r="32" spans="2:29" ht="14.25">
      <c r="B32" s="49" t="s">
        <v>32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3"/>
      <c r="Q32" s="43"/>
      <c r="R32" s="43"/>
      <c r="S32" s="50" t="s">
        <v>33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2:29" ht="14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</sheetData>
  <sheetProtection/>
  <mergeCells count="66">
    <mergeCell ref="P7:R7"/>
    <mergeCell ref="B3:AC3"/>
    <mergeCell ref="B4:AC4"/>
    <mergeCell ref="B5:C5"/>
    <mergeCell ref="D5:W5"/>
    <mergeCell ref="B6:C6"/>
    <mergeCell ref="D6:O6"/>
    <mergeCell ref="S7:U7"/>
    <mergeCell ref="V7:X7"/>
    <mergeCell ref="Y7:AA7"/>
    <mergeCell ref="AB7:AC8"/>
    <mergeCell ref="P6:AA6"/>
    <mergeCell ref="AB6:AC6"/>
    <mergeCell ref="B7:C8"/>
    <mergeCell ref="D7:F7"/>
    <mergeCell ref="G7:I7"/>
    <mergeCell ref="J7:L7"/>
    <mergeCell ref="M7:O7"/>
    <mergeCell ref="B9:C9"/>
    <mergeCell ref="AB9:AC9"/>
    <mergeCell ref="B10:C10"/>
    <mergeCell ref="AB10:AC10"/>
    <mergeCell ref="B11:C11"/>
    <mergeCell ref="AB11:AC11"/>
    <mergeCell ref="B12:C12"/>
    <mergeCell ref="AB12:AC12"/>
    <mergeCell ref="B13:C13"/>
    <mergeCell ref="AB13:AC13"/>
    <mergeCell ref="B14:C14"/>
    <mergeCell ref="AB14:AC14"/>
    <mergeCell ref="B15:C15"/>
    <mergeCell ref="AB15:AC15"/>
    <mergeCell ref="B16:C16"/>
    <mergeCell ref="AB16:AC16"/>
    <mergeCell ref="B17:C17"/>
    <mergeCell ref="AB17:AC17"/>
    <mergeCell ref="B18:C18"/>
    <mergeCell ref="AB18:AC18"/>
    <mergeCell ref="B19:C19"/>
    <mergeCell ref="AB19:AC19"/>
    <mergeCell ref="B20:C20"/>
    <mergeCell ref="AB20:AC20"/>
    <mergeCell ref="B21:C21"/>
    <mergeCell ref="AB21:AC21"/>
    <mergeCell ref="B22:C22"/>
    <mergeCell ref="AB22:AC22"/>
    <mergeCell ref="B23:C23"/>
    <mergeCell ref="AB23:AC23"/>
    <mergeCell ref="B24:C24"/>
    <mergeCell ref="AB24:AC24"/>
    <mergeCell ref="B25:C25"/>
    <mergeCell ref="AB25:AC25"/>
    <mergeCell ref="B26:C26"/>
    <mergeCell ref="AB26:AC26"/>
    <mergeCell ref="B27:C27"/>
    <mergeCell ref="AB27:AC27"/>
    <mergeCell ref="B28:C28"/>
    <mergeCell ref="AB28:AC28"/>
    <mergeCell ref="B29:C29"/>
    <mergeCell ref="AB29:AC29"/>
    <mergeCell ref="B30:C30"/>
    <mergeCell ref="AB30:AC30"/>
    <mergeCell ref="B31:O31"/>
    <mergeCell ref="P31:AC31"/>
    <mergeCell ref="B32:O32"/>
    <mergeCell ref="S32:AC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محمد الاشعري</cp:lastModifiedBy>
  <dcterms:created xsi:type="dcterms:W3CDTF">2015-06-05T18:17:20Z</dcterms:created>
  <dcterms:modified xsi:type="dcterms:W3CDTF">2024-06-03T08:29:31Z</dcterms:modified>
  <cp:category/>
  <cp:version/>
  <cp:contentType/>
  <cp:contentStatus/>
</cp:coreProperties>
</file>